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400" windowHeight="17865"/>
  </bookViews>
  <sheets>
    <sheet name="Sheet1" sheetId="1" r:id="rId1"/>
  </sheets>
  <definedNames>
    <definedName name="_xlnm._FilterDatabase" localSheetId="0" hidden="1">Sheet1!$A$5:$P$116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<sst xmlns="http://schemas.openxmlformats.org/spreadsheetml/2006/main" count="563" uniqueCount="174">
  <si>
    <t>重庆市审计机关2026年公开考试录用公务员笔试、面试和总成绩公布表（4月25日）</t>
  </si>
  <si>
    <t xml:space="preserve"> 根据公告规定，我局组织开展了专业能力测试、面试工作，现将参考人员的各项成绩公布如下：</t>
  </si>
  <si>
    <r>
      <rPr>
        <sz val="10.5"/>
        <rFont val="方正黑体_GBK"/>
        <charset val="134"/>
      </rPr>
      <t>招录单位</t>
    </r>
  </si>
  <si>
    <r>
      <rPr>
        <sz val="10.5"/>
        <rFont val="方正黑体_GBK"/>
        <charset val="134"/>
      </rPr>
      <t>招考职位</t>
    </r>
  </si>
  <si>
    <r>
      <rPr>
        <sz val="10.5"/>
        <rFont val="方正黑体_GBK"/>
        <charset val="134"/>
      </rPr>
      <t>考生姓名</t>
    </r>
  </si>
  <si>
    <r>
      <rPr>
        <sz val="10.5"/>
        <rFont val="方正黑体_GBK"/>
        <charset val="134"/>
      </rPr>
      <t>所学专业</t>
    </r>
  </si>
  <si>
    <r>
      <rPr>
        <sz val="10.5"/>
        <rFont val="方正黑体_GBK"/>
        <charset val="134"/>
      </rPr>
      <t>笔试成绩</t>
    </r>
  </si>
  <si>
    <r>
      <rPr>
        <sz val="10.5"/>
        <rFont val="方正黑体_GBK"/>
        <charset val="134"/>
      </rPr>
      <t>面试成绩</t>
    </r>
  </si>
  <si>
    <r>
      <rPr>
        <sz val="10.5"/>
        <rFont val="方正黑体_GBK"/>
        <charset val="134"/>
      </rPr>
      <t>折算后总成绩</t>
    </r>
  </si>
  <si>
    <t>按职位顺序依次排名</t>
  </si>
  <si>
    <r>
      <rPr>
        <sz val="10.5"/>
        <rFont val="方正黑体_GBK"/>
        <charset val="134"/>
      </rPr>
      <t>行测成绩</t>
    </r>
  </si>
  <si>
    <r>
      <rPr>
        <sz val="10.5"/>
        <rFont val="方正黑体_GBK"/>
        <charset val="134"/>
      </rPr>
      <t>申论成绩</t>
    </r>
  </si>
  <si>
    <r>
      <rPr>
        <sz val="10.5"/>
        <rFont val="方正黑体_GBK"/>
        <charset val="134"/>
      </rPr>
      <t>专业科目成绩</t>
    </r>
  </si>
  <si>
    <t>按公告规定折算后合计</t>
  </si>
  <si>
    <r>
      <rPr>
        <sz val="10.5"/>
        <rFont val="方正黑体_GBK"/>
        <charset val="134"/>
      </rPr>
      <t>专业能力测试成绩</t>
    </r>
  </si>
  <si>
    <t>市审计中心（参照）</t>
  </si>
  <si>
    <t>计算机审计</t>
  </si>
  <si>
    <t>路茂</t>
  </si>
  <si>
    <t>计算机科学与技术</t>
  </si>
  <si>
    <t>-</t>
  </si>
  <si>
    <t>金仁杰</t>
  </si>
  <si>
    <t>李安然</t>
  </si>
  <si>
    <t>自然资源资产审计</t>
  </si>
  <si>
    <t>江明峻</t>
  </si>
  <si>
    <t>测绘工程</t>
  </si>
  <si>
    <t>邓忠伟</t>
  </si>
  <si>
    <t>地理信息科学</t>
  </si>
  <si>
    <t>翟慧玲</t>
  </si>
  <si>
    <t>江津区审计中心（参照）</t>
  </si>
  <si>
    <t>投资审计</t>
  </si>
  <si>
    <t>谢锐</t>
  </si>
  <si>
    <t>工程造价</t>
  </si>
  <si>
    <t>徐颖</t>
  </si>
  <si>
    <t>周龙碧</t>
  </si>
  <si>
    <t>铜梁区审计中心（参照）</t>
  </si>
  <si>
    <t>财政财务审计</t>
  </si>
  <si>
    <t>陈倩</t>
  </si>
  <si>
    <t>审计</t>
  </si>
  <si>
    <t>曲永怡</t>
  </si>
  <si>
    <t>金融</t>
  </si>
  <si>
    <t>彭广</t>
  </si>
  <si>
    <t>王冰雪</t>
  </si>
  <si>
    <t>数据计算及应用</t>
  </si>
  <si>
    <t>王光婷</t>
  </si>
  <si>
    <t>软件工程</t>
  </si>
  <si>
    <t>米茜</t>
  </si>
  <si>
    <t>数据科学与大数据技术</t>
  </si>
  <si>
    <t>潼南区审计中心（参照）</t>
  </si>
  <si>
    <t>财政财务审计1</t>
  </si>
  <si>
    <t>陈建麒</t>
  </si>
  <si>
    <t>会计学</t>
  </si>
  <si>
    <t>胡政</t>
  </si>
  <si>
    <t>会计</t>
  </si>
  <si>
    <t>梁力文</t>
  </si>
  <si>
    <t>审计学</t>
  </si>
  <si>
    <t>财政财务审计2</t>
  </si>
  <si>
    <t>高洋</t>
  </si>
  <si>
    <t>李心如意</t>
  </si>
  <si>
    <t>辛佳瑶</t>
  </si>
  <si>
    <t>财务管理</t>
  </si>
  <si>
    <t>巫山县审计局</t>
  </si>
  <si>
    <t>魏小琪</t>
  </si>
  <si>
    <t>曾志伟</t>
  </si>
  <si>
    <t>金融工程</t>
  </si>
  <si>
    <t>扈维君</t>
  </si>
  <si>
    <t>投资审计1</t>
  </si>
  <si>
    <t>谢江</t>
  </si>
  <si>
    <t>工程管理</t>
  </si>
  <si>
    <t>朱奎洪</t>
  </si>
  <si>
    <t>寇诗涵</t>
  </si>
  <si>
    <t>投资审计2</t>
  </si>
  <si>
    <t>戴欣悦</t>
  </si>
  <si>
    <t>罗娜</t>
  </si>
  <si>
    <t>陈月</t>
  </si>
  <si>
    <t>巫山县审计中心（参照）</t>
  </si>
  <si>
    <t>王明泽</t>
  </si>
  <si>
    <t>金融学</t>
  </si>
  <si>
    <t>何沛曦</t>
  </si>
  <si>
    <t>何江</t>
  </si>
  <si>
    <t>胡邓琴</t>
  </si>
  <si>
    <t>石清萍</t>
  </si>
  <si>
    <t>冉沁</t>
  </si>
  <si>
    <t>巫溪县审计局</t>
  </si>
  <si>
    <t>法规审理</t>
  </si>
  <si>
    <t>王钰蓉</t>
  </si>
  <si>
    <t>法学</t>
  </si>
  <si>
    <t>李柯</t>
  </si>
  <si>
    <t>谭瑾</t>
  </si>
  <si>
    <t>漆隆腾</t>
  </si>
  <si>
    <t>李明阳</t>
  </si>
  <si>
    <t>杨金涌</t>
  </si>
  <si>
    <t>武隆区审计局</t>
  </si>
  <si>
    <t>韦彦君</t>
  </si>
  <si>
    <t>传惠单</t>
  </si>
  <si>
    <t>丁博</t>
  </si>
  <si>
    <t>梁灵龙</t>
  </si>
  <si>
    <t>杨晨</t>
  </si>
  <si>
    <t>测绘科学与技术</t>
  </si>
  <si>
    <t>杨不悔</t>
  </si>
  <si>
    <t>武隆区审计中心（参照）</t>
  </si>
  <si>
    <t>刘娇娇</t>
  </si>
  <si>
    <t>廖婷婷</t>
  </si>
  <si>
    <t>文凤</t>
  </si>
  <si>
    <t>秀山县审计中心（参照）</t>
  </si>
  <si>
    <t>吴雪敏</t>
  </si>
  <si>
    <t>谢豪</t>
  </si>
  <si>
    <t>田雅兮</t>
  </si>
  <si>
    <t>许云峰</t>
  </si>
  <si>
    <t>雷兴文</t>
  </si>
  <si>
    <t>杨力铭</t>
  </si>
  <si>
    <t>永川区审计中心（参照）</t>
  </si>
  <si>
    <t>罗坤</t>
  </si>
  <si>
    <t>柳建鸿</t>
  </si>
  <si>
    <t>邵建涛</t>
  </si>
  <si>
    <t>张稳</t>
  </si>
  <si>
    <t>陈梦其</t>
  </si>
  <si>
    <t>黄臣巨</t>
  </si>
  <si>
    <t>缺考</t>
  </si>
  <si>
    <t>杨涵</t>
  </si>
  <si>
    <t>郑雪娇</t>
  </si>
  <si>
    <t>樊益萍</t>
  </si>
  <si>
    <t>郑家陵</t>
  </si>
  <si>
    <t>土木工程</t>
  </si>
  <si>
    <t>黄鹏</t>
  </si>
  <si>
    <t>包磊</t>
  </si>
  <si>
    <t>酉阳县审计局</t>
  </si>
  <si>
    <t>冉羡</t>
  </si>
  <si>
    <t>杨帆</t>
  </si>
  <si>
    <t>付歆嵃</t>
  </si>
  <si>
    <t>酉阳县审计中心（参照）</t>
  </si>
  <si>
    <t>谢佳言</t>
  </si>
  <si>
    <t>大数据与财务管理</t>
  </si>
  <si>
    <t>张成</t>
  </si>
  <si>
    <t>王新杰</t>
  </si>
  <si>
    <t>徐菲雨</t>
  </si>
  <si>
    <t>毛美乂</t>
  </si>
  <si>
    <t>胡冬琴</t>
  </si>
  <si>
    <t>云阳县审计局</t>
  </si>
  <si>
    <t>李佳秀</t>
  </si>
  <si>
    <t>龚姗姗</t>
  </si>
  <si>
    <t>王尚怡</t>
  </si>
  <si>
    <t>席卉</t>
  </si>
  <si>
    <t>徐琴</t>
  </si>
  <si>
    <t>熊瑶瑶</t>
  </si>
  <si>
    <t>云阳县审计中心（参照）</t>
  </si>
  <si>
    <t>顾真丞</t>
  </si>
  <si>
    <t>李明直</t>
  </si>
  <si>
    <t>资产评估</t>
  </si>
  <si>
    <t>佘宏扬</t>
  </si>
  <si>
    <t>刘欣</t>
  </si>
  <si>
    <t>财政学</t>
  </si>
  <si>
    <t>江雨桐</t>
  </si>
  <si>
    <t>何妮珊</t>
  </si>
  <si>
    <t>吴易玲</t>
  </si>
  <si>
    <t>长寿区审计中心（参照）</t>
  </si>
  <si>
    <t>鲁宇</t>
  </si>
  <si>
    <t>廖静怡</t>
  </si>
  <si>
    <t>程誉霄</t>
  </si>
  <si>
    <t>陈诗媛</t>
  </si>
  <si>
    <t>王澜</t>
  </si>
  <si>
    <t>陈俊宇</t>
  </si>
  <si>
    <t>陈雯悦</t>
  </si>
  <si>
    <t>庞思雅</t>
  </si>
  <si>
    <t>程莉</t>
  </si>
  <si>
    <t>晏俊杰</t>
  </si>
  <si>
    <t>孙羽彤</t>
  </si>
  <si>
    <t>忠县审计中心（参照）</t>
  </si>
  <si>
    <t>易鉴宏</t>
  </si>
  <si>
    <t>亢江林</t>
  </si>
  <si>
    <t>唐代鹏</t>
  </si>
  <si>
    <t>王春寒</t>
  </si>
  <si>
    <t>胡珑于</t>
  </si>
  <si>
    <t>吴瑞</t>
  </si>
  <si>
    <t xml:space="preserve">    注：有专业能力测试职位的报考者总成绩=(行政职业能力测验成绩+申论成绩）÷2×50% +（面试成绩×70%+专业能力测试成绩×30%）×50%
            没有专业能力测试职位的报考者总成绩=(行政职业能力测验成绩+申论成绩）÷2×50% + 面试成绩×50%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</si>
</sst>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sz val="16"/>
      <name val="方正楷体_GBK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方正黑体_GBK"/>
      <charset val="134"/>
    </font>
    <font>
      <sz val="10.5"/>
      <color rgb="FF000000"/>
      <name val="Times New Roman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方正仿宋_GBK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8" fillId="26" borderId="8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1" fillId="30" borderId="8" applyNumberFormat="false" applyAlignment="false" applyProtection="false">
      <alignment vertical="center"/>
    </xf>
    <xf numFmtId="0" fontId="29" fillId="26" borderId="9" applyNumberFormat="false" applyAlignment="false" applyProtection="false">
      <alignment vertical="center"/>
    </xf>
    <xf numFmtId="0" fontId="27" fillId="24" borderId="7" applyNumberFormat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9" fillId="11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/>
    <xf numFmtId="176" fontId="1" fillId="0" borderId="0" xfId="0" applyNumberFormat="true" applyFont="true" applyAlignment="true"/>
    <xf numFmtId="0" fontId="1" fillId="0" borderId="0" xfId="0" applyNumberFormat="true" applyFont="true" applyAlignment="true"/>
    <xf numFmtId="176" fontId="1" fillId="0" borderId="0" xfId="0" applyNumberFormat="true" applyFont="true" applyFill="true" applyAlignment="true"/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3" fillId="0" borderId="0" xfId="0" applyNumberFormat="true" applyFont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 wrapText="true"/>
    </xf>
    <xf numFmtId="0" fontId="4" fillId="0" borderId="0" xfId="0" applyNumberFormat="true" applyFont="true" applyAlignment="true">
      <alignment horizontal="left" vertical="center"/>
    </xf>
    <xf numFmtId="176" fontId="5" fillId="0" borderId="1" xfId="0" applyNumberFormat="true" applyFont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9" fillId="0" borderId="2" xfId="0" applyNumberFormat="true" applyFont="true" applyFill="true" applyBorder="true" applyAlignment="true">
      <alignment horizontal="center" vertical="center" wrapText="true"/>
    </xf>
    <xf numFmtId="176" fontId="10" fillId="0" borderId="2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31" fontId="4" fillId="0" borderId="0" xfId="0" applyNumberFormat="true" applyFont="true" applyAlignment="true">
      <alignment horizontal="right" vertical="center"/>
    </xf>
    <xf numFmtId="0" fontId="12" fillId="0" borderId="0" xfId="0" applyFont="true" applyAlignment="true">
      <alignment horizontal="right" vertical="center"/>
    </xf>
    <xf numFmtId="0" fontId="11" fillId="0" borderId="0" xfId="0" applyNumberFormat="true" applyFont="true" applyAlignment="true">
      <alignment horizontal="left" vertical="center" wrapText="true"/>
    </xf>
    <xf numFmtId="0" fontId="12" fillId="0" borderId="0" xfId="0" applyNumberFormat="true" applyFont="true" applyAlignment="true">
      <alignment horizontal="right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left" vertical="center" wrapText="true"/>
    </xf>
    <xf numFmtId="0" fontId="12" fillId="0" borderId="0" xfId="0" applyFont="true" applyFill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16"/>
  <sheetViews>
    <sheetView tabSelected="1" view="pageBreakPreview" zoomScaleNormal="70" zoomScaleSheetLayoutView="100" workbookViewId="0">
      <pane ySplit="5" topLeftCell="A41" activePane="bottomLeft" state="frozen"/>
      <selection/>
      <selection pane="bottomLeft" activeCell="P96" sqref="P96"/>
    </sheetView>
  </sheetViews>
  <sheetFormatPr defaultColWidth="9" defaultRowHeight="15.75"/>
  <cols>
    <col min="1" max="1" width="26.7583333333333" style="2" customWidth="true"/>
    <col min="2" max="2" width="20.5" style="2" customWidth="true"/>
    <col min="3" max="3" width="12.3833333333333" style="2" customWidth="true"/>
    <col min="4" max="4" width="19.2583333333333" style="2" customWidth="true"/>
    <col min="5" max="5" width="9.88333333333333" style="3" customWidth="true"/>
    <col min="6" max="6" width="8.88333333333333" style="3" customWidth="true"/>
    <col min="7" max="7" width="8.38333333333333" style="3" customWidth="true"/>
    <col min="8" max="8" width="23.6666666666667" style="4" customWidth="true"/>
    <col min="9" max="9" width="10" style="5" customWidth="true"/>
    <col min="10" max="10" width="9.25833333333333" style="5" customWidth="true"/>
    <col min="11" max="11" width="11.2583333333333" style="4" customWidth="true"/>
    <col min="12" max="12" width="16.9666666666667" style="4" customWidth="true"/>
    <col min="13" max="13" width="10.3833333333333" style="2" customWidth="true"/>
    <col min="14" max="16384" width="9" style="2"/>
  </cols>
  <sheetData>
    <row r="1" s="1" customFormat="true" ht="37.15" customHeight="true" spans="1:16">
      <c r="A1" s="6" t="s">
        <v>0</v>
      </c>
      <c r="B1" s="7"/>
      <c r="C1" s="7"/>
      <c r="D1" s="7"/>
      <c r="E1" s="7"/>
      <c r="F1" s="7"/>
      <c r="G1" s="7"/>
      <c r="H1" s="12"/>
      <c r="I1" s="19"/>
      <c r="J1" s="19"/>
      <c r="K1" s="12"/>
      <c r="L1" s="12"/>
      <c r="M1" s="7"/>
      <c r="N1" s="26"/>
      <c r="O1" s="26"/>
      <c r="P1" s="26"/>
    </row>
    <row r="2" s="1" customFormat="true" ht="12" customHeight="true" spans="1:16">
      <c r="A2" s="6"/>
      <c r="B2" s="7"/>
      <c r="C2" s="7"/>
      <c r="D2" s="7"/>
      <c r="E2" s="13"/>
      <c r="F2" s="13"/>
      <c r="G2" s="13"/>
      <c r="H2" s="12"/>
      <c r="I2" s="20"/>
      <c r="J2" s="20"/>
      <c r="K2" s="12"/>
      <c r="L2" s="12"/>
      <c r="M2" s="7"/>
      <c r="N2" s="26"/>
      <c r="O2" s="26"/>
      <c r="P2" s="26"/>
    </row>
    <row r="3" ht="22.15" customHeight="true" spans="1:13">
      <c r="A3" s="8" t="s">
        <v>1</v>
      </c>
      <c r="B3" s="8"/>
      <c r="C3" s="8"/>
      <c r="D3" s="8"/>
      <c r="E3" s="8"/>
      <c r="F3" s="8"/>
      <c r="G3" s="8"/>
      <c r="H3" s="14"/>
      <c r="I3" s="21"/>
      <c r="J3" s="21"/>
      <c r="K3" s="14"/>
      <c r="L3" s="14"/>
      <c r="M3" s="8"/>
    </row>
    <row r="4" ht="28.15" customHeight="true" spans="1:13">
      <c r="A4" s="9" t="s">
        <v>2</v>
      </c>
      <c r="B4" s="9" t="s">
        <v>3</v>
      </c>
      <c r="C4" s="9" t="s">
        <v>4</v>
      </c>
      <c r="D4" s="9" t="s">
        <v>5</v>
      </c>
      <c r="E4" s="15" t="s">
        <v>6</v>
      </c>
      <c r="F4" s="15"/>
      <c r="G4" s="15"/>
      <c r="H4" s="16"/>
      <c r="I4" s="22" t="s">
        <v>7</v>
      </c>
      <c r="J4" s="22"/>
      <c r="K4" s="16"/>
      <c r="L4" s="16" t="s">
        <v>8</v>
      </c>
      <c r="M4" s="27" t="s">
        <v>9</v>
      </c>
    </row>
    <row r="5" ht="36.95" customHeight="true" spans="1:13">
      <c r="A5" s="9"/>
      <c r="B5" s="9"/>
      <c r="C5" s="9"/>
      <c r="D5" s="9"/>
      <c r="E5" s="15" t="s">
        <v>10</v>
      </c>
      <c r="F5" s="15" t="s">
        <v>11</v>
      </c>
      <c r="G5" s="15" t="s">
        <v>12</v>
      </c>
      <c r="H5" s="17" t="s">
        <v>13</v>
      </c>
      <c r="I5" s="22" t="s">
        <v>14</v>
      </c>
      <c r="J5" s="22" t="s">
        <v>7</v>
      </c>
      <c r="K5" s="17" t="s">
        <v>13</v>
      </c>
      <c r="L5" s="16"/>
      <c r="M5" s="9"/>
    </row>
    <row r="6" ht="33" customHeight="true" spans="1:13">
      <c r="A6" s="10" t="s">
        <v>15</v>
      </c>
      <c r="B6" s="10" t="s">
        <v>16</v>
      </c>
      <c r="C6" s="10" t="s">
        <v>17</v>
      </c>
      <c r="D6" s="11" t="s">
        <v>18</v>
      </c>
      <c r="E6" s="18">
        <v>70</v>
      </c>
      <c r="F6" s="18">
        <v>66.5</v>
      </c>
      <c r="G6" s="18" t="s">
        <v>19</v>
      </c>
      <c r="H6" s="16">
        <f t="shared" ref="H6:H69" si="0">(E6+F6)*0.25</f>
        <v>34.125</v>
      </c>
      <c r="I6" s="23">
        <v>86</v>
      </c>
      <c r="J6" s="22">
        <v>78</v>
      </c>
      <c r="K6" s="16">
        <f t="shared" ref="K6:K41" si="1">(I6*0.3+J6*0.7)*0.5</f>
        <v>40.2</v>
      </c>
      <c r="L6" s="16">
        <f t="shared" ref="L6:L69" si="2">H6+K6</f>
        <v>74.325</v>
      </c>
      <c r="M6" s="9">
        <v>1</v>
      </c>
    </row>
    <row r="7" ht="33" customHeight="true" spans="1:13">
      <c r="A7" s="10" t="s">
        <v>15</v>
      </c>
      <c r="B7" s="10" t="s">
        <v>16</v>
      </c>
      <c r="C7" s="10" t="s">
        <v>20</v>
      </c>
      <c r="D7" s="11" t="s">
        <v>18</v>
      </c>
      <c r="E7" s="18">
        <v>68.5</v>
      </c>
      <c r="F7" s="18">
        <v>66</v>
      </c>
      <c r="G7" s="18" t="s">
        <v>19</v>
      </c>
      <c r="H7" s="16">
        <f t="shared" si="0"/>
        <v>33.625</v>
      </c>
      <c r="I7" s="23">
        <v>80</v>
      </c>
      <c r="J7" s="22">
        <v>72.6</v>
      </c>
      <c r="K7" s="16">
        <f t="shared" si="1"/>
        <v>37.41</v>
      </c>
      <c r="L7" s="16">
        <f t="shared" si="2"/>
        <v>71.035</v>
      </c>
      <c r="M7" s="9">
        <v>2</v>
      </c>
    </row>
    <row r="8" ht="33" customHeight="true" spans="1:13">
      <c r="A8" s="10" t="s">
        <v>15</v>
      </c>
      <c r="B8" s="10" t="s">
        <v>16</v>
      </c>
      <c r="C8" s="10" t="s">
        <v>21</v>
      </c>
      <c r="D8" s="11" t="s">
        <v>18</v>
      </c>
      <c r="E8" s="18">
        <v>71</v>
      </c>
      <c r="F8" s="18">
        <v>60</v>
      </c>
      <c r="G8" s="18" t="s">
        <v>19</v>
      </c>
      <c r="H8" s="16">
        <f t="shared" si="0"/>
        <v>32.75</v>
      </c>
      <c r="I8" s="23">
        <v>72</v>
      </c>
      <c r="J8" s="22">
        <v>75.8</v>
      </c>
      <c r="K8" s="16">
        <f t="shared" si="1"/>
        <v>37.33</v>
      </c>
      <c r="L8" s="16">
        <f t="shared" si="2"/>
        <v>70.08</v>
      </c>
      <c r="M8" s="9">
        <v>3</v>
      </c>
    </row>
    <row r="9" ht="33" customHeight="true" spans="1:13">
      <c r="A9" s="10" t="s">
        <v>15</v>
      </c>
      <c r="B9" s="10" t="s">
        <v>22</v>
      </c>
      <c r="C9" s="10" t="s">
        <v>23</v>
      </c>
      <c r="D9" s="11" t="s">
        <v>24</v>
      </c>
      <c r="E9" s="18">
        <v>71.5</v>
      </c>
      <c r="F9" s="18">
        <v>72</v>
      </c>
      <c r="G9" s="18" t="s">
        <v>19</v>
      </c>
      <c r="H9" s="16">
        <f t="shared" si="0"/>
        <v>35.875</v>
      </c>
      <c r="I9" s="23">
        <v>86</v>
      </c>
      <c r="J9" s="22">
        <v>84</v>
      </c>
      <c r="K9" s="16">
        <f t="shared" si="1"/>
        <v>42.3</v>
      </c>
      <c r="L9" s="16">
        <f t="shared" si="2"/>
        <v>78.175</v>
      </c>
      <c r="M9" s="9">
        <v>1</v>
      </c>
    </row>
    <row r="10" ht="33" customHeight="true" spans="1:13">
      <c r="A10" s="10" t="s">
        <v>15</v>
      </c>
      <c r="B10" s="10" t="s">
        <v>22</v>
      </c>
      <c r="C10" s="10" t="s">
        <v>25</v>
      </c>
      <c r="D10" s="11" t="s">
        <v>26</v>
      </c>
      <c r="E10" s="18">
        <v>71</v>
      </c>
      <c r="F10" s="18">
        <v>63</v>
      </c>
      <c r="G10" s="18" t="s">
        <v>19</v>
      </c>
      <c r="H10" s="16">
        <f t="shared" si="0"/>
        <v>33.5</v>
      </c>
      <c r="I10" s="23">
        <v>84.5</v>
      </c>
      <c r="J10" s="22">
        <v>77.2</v>
      </c>
      <c r="K10" s="16">
        <f t="shared" si="1"/>
        <v>39.695</v>
      </c>
      <c r="L10" s="16">
        <f t="shared" si="2"/>
        <v>73.195</v>
      </c>
      <c r="M10" s="9">
        <v>2</v>
      </c>
    </row>
    <row r="11" ht="33" customHeight="true" spans="1:13">
      <c r="A11" s="10" t="s">
        <v>15</v>
      </c>
      <c r="B11" s="10" t="s">
        <v>22</v>
      </c>
      <c r="C11" s="10" t="s">
        <v>27</v>
      </c>
      <c r="D11" s="11" t="s">
        <v>26</v>
      </c>
      <c r="E11" s="18">
        <v>66.5</v>
      </c>
      <c r="F11" s="18">
        <v>69</v>
      </c>
      <c r="G11" s="18" t="s">
        <v>19</v>
      </c>
      <c r="H11" s="16">
        <f t="shared" si="0"/>
        <v>33.875</v>
      </c>
      <c r="I11" s="23">
        <v>79.5</v>
      </c>
      <c r="J11" s="22">
        <v>72.2</v>
      </c>
      <c r="K11" s="16">
        <f t="shared" si="1"/>
        <v>37.195</v>
      </c>
      <c r="L11" s="16">
        <f t="shared" si="2"/>
        <v>71.07</v>
      </c>
      <c r="M11" s="9">
        <v>3</v>
      </c>
    </row>
    <row r="12" ht="33" customHeight="true" spans="1:13">
      <c r="A12" s="10" t="s">
        <v>28</v>
      </c>
      <c r="B12" s="10" t="s">
        <v>29</v>
      </c>
      <c r="C12" s="10" t="s">
        <v>30</v>
      </c>
      <c r="D12" s="11" t="s">
        <v>31</v>
      </c>
      <c r="E12" s="18">
        <v>70</v>
      </c>
      <c r="F12" s="18">
        <v>64</v>
      </c>
      <c r="G12" s="18" t="s">
        <v>19</v>
      </c>
      <c r="H12" s="16">
        <f t="shared" si="0"/>
        <v>33.5</v>
      </c>
      <c r="I12" s="23">
        <v>80.5</v>
      </c>
      <c r="J12" s="22">
        <v>77.2</v>
      </c>
      <c r="K12" s="16">
        <f t="shared" si="1"/>
        <v>39.095</v>
      </c>
      <c r="L12" s="16">
        <f t="shared" si="2"/>
        <v>72.595</v>
      </c>
      <c r="M12" s="9">
        <v>1</v>
      </c>
    </row>
    <row r="13" ht="33" customHeight="true" spans="1:13">
      <c r="A13" s="10" t="s">
        <v>28</v>
      </c>
      <c r="B13" s="10" t="s">
        <v>29</v>
      </c>
      <c r="C13" s="10" t="s">
        <v>32</v>
      </c>
      <c r="D13" s="11" t="s">
        <v>31</v>
      </c>
      <c r="E13" s="18">
        <v>63</v>
      </c>
      <c r="F13" s="18">
        <v>70.5</v>
      </c>
      <c r="G13" s="18" t="s">
        <v>19</v>
      </c>
      <c r="H13" s="16">
        <f t="shared" si="0"/>
        <v>33.375</v>
      </c>
      <c r="I13" s="23">
        <v>77.5</v>
      </c>
      <c r="J13" s="22">
        <v>74.2</v>
      </c>
      <c r="K13" s="16">
        <f t="shared" si="1"/>
        <v>37.595</v>
      </c>
      <c r="L13" s="16">
        <f t="shared" si="2"/>
        <v>70.97</v>
      </c>
      <c r="M13" s="9">
        <v>2</v>
      </c>
    </row>
    <row r="14" ht="33" customHeight="true" spans="1:13">
      <c r="A14" s="10" t="s">
        <v>28</v>
      </c>
      <c r="B14" s="10" t="s">
        <v>29</v>
      </c>
      <c r="C14" s="10" t="s">
        <v>33</v>
      </c>
      <c r="D14" s="11" t="s">
        <v>31</v>
      </c>
      <c r="E14" s="18">
        <v>62.5</v>
      </c>
      <c r="F14" s="18">
        <v>70.5</v>
      </c>
      <c r="G14" s="18" t="s">
        <v>19</v>
      </c>
      <c r="H14" s="16">
        <f t="shared" si="0"/>
        <v>33.25</v>
      </c>
      <c r="I14" s="23">
        <v>74.5</v>
      </c>
      <c r="J14" s="22">
        <v>73.6</v>
      </c>
      <c r="K14" s="16">
        <f t="shared" si="1"/>
        <v>36.935</v>
      </c>
      <c r="L14" s="16">
        <f t="shared" si="2"/>
        <v>70.185</v>
      </c>
      <c r="M14" s="9">
        <v>3</v>
      </c>
    </row>
    <row r="15" ht="33" customHeight="true" spans="1:13">
      <c r="A15" s="10" t="s">
        <v>34</v>
      </c>
      <c r="B15" s="10" t="s">
        <v>35</v>
      </c>
      <c r="C15" s="10" t="s">
        <v>36</v>
      </c>
      <c r="D15" s="11" t="s">
        <v>37</v>
      </c>
      <c r="E15" s="18">
        <v>69.5</v>
      </c>
      <c r="F15" s="18">
        <v>67.5</v>
      </c>
      <c r="G15" s="18" t="s">
        <v>19</v>
      </c>
      <c r="H15" s="16">
        <f t="shared" si="0"/>
        <v>34.25</v>
      </c>
      <c r="I15" s="23">
        <v>49</v>
      </c>
      <c r="J15" s="22">
        <v>84.2</v>
      </c>
      <c r="K15" s="16">
        <f t="shared" si="1"/>
        <v>36.82</v>
      </c>
      <c r="L15" s="16">
        <f t="shared" si="2"/>
        <v>71.07</v>
      </c>
      <c r="M15" s="9">
        <v>1</v>
      </c>
    </row>
    <row r="16" ht="33" customHeight="true" spans="1:13">
      <c r="A16" s="10" t="s">
        <v>34</v>
      </c>
      <c r="B16" s="10" t="s">
        <v>35</v>
      </c>
      <c r="C16" s="10" t="s">
        <v>38</v>
      </c>
      <c r="D16" s="11" t="s">
        <v>39</v>
      </c>
      <c r="E16" s="18">
        <v>62</v>
      </c>
      <c r="F16" s="18">
        <v>76</v>
      </c>
      <c r="G16" s="18" t="s">
        <v>19</v>
      </c>
      <c r="H16" s="16">
        <f t="shared" si="0"/>
        <v>34.5</v>
      </c>
      <c r="I16" s="23">
        <v>52</v>
      </c>
      <c r="J16" s="22">
        <v>76.8</v>
      </c>
      <c r="K16" s="16">
        <f t="shared" si="1"/>
        <v>34.68</v>
      </c>
      <c r="L16" s="16">
        <f t="shared" si="2"/>
        <v>69.18</v>
      </c>
      <c r="M16" s="9">
        <v>2</v>
      </c>
    </row>
    <row r="17" ht="33" customHeight="true" spans="1:13">
      <c r="A17" s="10" t="s">
        <v>34</v>
      </c>
      <c r="B17" s="10" t="s">
        <v>35</v>
      </c>
      <c r="C17" s="10" t="s">
        <v>40</v>
      </c>
      <c r="D17" s="11" t="s">
        <v>39</v>
      </c>
      <c r="E17" s="18">
        <v>70</v>
      </c>
      <c r="F17" s="18">
        <v>65.5</v>
      </c>
      <c r="G17" s="18" t="s">
        <v>19</v>
      </c>
      <c r="H17" s="16">
        <f t="shared" si="0"/>
        <v>33.875</v>
      </c>
      <c r="I17" s="23">
        <v>55</v>
      </c>
      <c r="J17" s="22">
        <v>73</v>
      </c>
      <c r="K17" s="16">
        <f t="shared" si="1"/>
        <v>33.8</v>
      </c>
      <c r="L17" s="16">
        <f t="shared" si="2"/>
        <v>67.675</v>
      </c>
      <c r="M17" s="9">
        <v>3</v>
      </c>
    </row>
    <row r="18" ht="33" customHeight="true" spans="1:13">
      <c r="A18" s="10" t="s">
        <v>34</v>
      </c>
      <c r="B18" s="10" t="s">
        <v>16</v>
      </c>
      <c r="C18" s="10" t="s">
        <v>41</v>
      </c>
      <c r="D18" s="11" t="s">
        <v>42</v>
      </c>
      <c r="E18" s="18">
        <v>70</v>
      </c>
      <c r="F18" s="18">
        <v>72.5</v>
      </c>
      <c r="G18" s="18" t="s">
        <v>19</v>
      </c>
      <c r="H18" s="16">
        <f t="shared" si="0"/>
        <v>35.625</v>
      </c>
      <c r="I18" s="23">
        <v>67</v>
      </c>
      <c r="J18" s="22">
        <v>77.8</v>
      </c>
      <c r="K18" s="16">
        <f t="shared" si="1"/>
        <v>37.28</v>
      </c>
      <c r="L18" s="16">
        <f t="shared" si="2"/>
        <v>72.905</v>
      </c>
      <c r="M18" s="9">
        <v>1</v>
      </c>
    </row>
    <row r="19" ht="33" customHeight="true" spans="1:13">
      <c r="A19" s="10" t="s">
        <v>34</v>
      </c>
      <c r="B19" s="10" t="s">
        <v>16</v>
      </c>
      <c r="C19" s="10" t="s">
        <v>43</v>
      </c>
      <c r="D19" s="11" t="s">
        <v>44</v>
      </c>
      <c r="E19" s="18">
        <v>71</v>
      </c>
      <c r="F19" s="18">
        <v>65.5</v>
      </c>
      <c r="G19" s="18" t="s">
        <v>19</v>
      </c>
      <c r="H19" s="16">
        <f t="shared" si="0"/>
        <v>34.125</v>
      </c>
      <c r="I19" s="23">
        <v>70.5</v>
      </c>
      <c r="J19" s="22">
        <v>79.2</v>
      </c>
      <c r="K19" s="16">
        <f t="shared" si="1"/>
        <v>38.295</v>
      </c>
      <c r="L19" s="16">
        <f t="shared" si="2"/>
        <v>72.42</v>
      </c>
      <c r="M19" s="9">
        <v>2</v>
      </c>
    </row>
    <row r="20" ht="33" customHeight="true" spans="1:13">
      <c r="A20" s="10" t="s">
        <v>34</v>
      </c>
      <c r="B20" s="10" t="s">
        <v>16</v>
      </c>
      <c r="C20" s="10" t="s">
        <v>45</v>
      </c>
      <c r="D20" s="11" t="s">
        <v>46</v>
      </c>
      <c r="E20" s="18">
        <v>79.5</v>
      </c>
      <c r="F20" s="18">
        <v>63.5</v>
      </c>
      <c r="G20" s="18" t="s">
        <v>19</v>
      </c>
      <c r="H20" s="16">
        <f t="shared" si="0"/>
        <v>35.75</v>
      </c>
      <c r="I20" s="23">
        <v>55.5</v>
      </c>
      <c r="J20" s="22">
        <v>71.8</v>
      </c>
      <c r="K20" s="16">
        <f t="shared" si="1"/>
        <v>33.455</v>
      </c>
      <c r="L20" s="16">
        <f t="shared" si="2"/>
        <v>69.205</v>
      </c>
      <c r="M20" s="9">
        <v>3</v>
      </c>
    </row>
    <row r="21" ht="33" customHeight="true" spans="1:13">
      <c r="A21" s="10" t="s">
        <v>47</v>
      </c>
      <c r="B21" s="10" t="s">
        <v>48</v>
      </c>
      <c r="C21" s="10" t="s">
        <v>49</v>
      </c>
      <c r="D21" s="11" t="s">
        <v>50</v>
      </c>
      <c r="E21" s="18">
        <v>73</v>
      </c>
      <c r="F21" s="18">
        <v>59.5</v>
      </c>
      <c r="G21" s="18" t="s">
        <v>19</v>
      </c>
      <c r="H21" s="16">
        <f t="shared" si="0"/>
        <v>33.125</v>
      </c>
      <c r="I21" s="23">
        <v>48</v>
      </c>
      <c r="J21" s="22">
        <v>81.4</v>
      </c>
      <c r="K21" s="16">
        <f t="shared" si="1"/>
        <v>35.69</v>
      </c>
      <c r="L21" s="16">
        <f t="shared" si="2"/>
        <v>68.815</v>
      </c>
      <c r="M21" s="9">
        <v>1</v>
      </c>
    </row>
    <row r="22" ht="33" customHeight="true" spans="1:13">
      <c r="A22" s="10" t="s">
        <v>47</v>
      </c>
      <c r="B22" s="10" t="s">
        <v>48</v>
      </c>
      <c r="C22" s="10" t="s">
        <v>51</v>
      </c>
      <c r="D22" s="11" t="s">
        <v>52</v>
      </c>
      <c r="E22" s="18">
        <v>67.5</v>
      </c>
      <c r="F22" s="18">
        <v>61.5</v>
      </c>
      <c r="G22" s="18" t="s">
        <v>19</v>
      </c>
      <c r="H22" s="16">
        <f t="shared" si="0"/>
        <v>32.25</v>
      </c>
      <c r="I22" s="23">
        <v>49</v>
      </c>
      <c r="J22" s="22">
        <v>80.8</v>
      </c>
      <c r="K22" s="16">
        <f t="shared" si="1"/>
        <v>35.63</v>
      </c>
      <c r="L22" s="16">
        <f t="shared" si="2"/>
        <v>67.88</v>
      </c>
      <c r="M22" s="9">
        <v>2</v>
      </c>
    </row>
    <row r="23" ht="33" customHeight="true" spans="1:13">
      <c r="A23" s="10" t="s">
        <v>47</v>
      </c>
      <c r="B23" s="10" t="s">
        <v>48</v>
      </c>
      <c r="C23" s="10" t="s">
        <v>53</v>
      </c>
      <c r="D23" s="11" t="s">
        <v>54</v>
      </c>
      <c r="E23" s="18">
        <v>68.5</v>
      </c>
      <c r="F23" s="18">
        <v>62.5</v>
      </c>
      <c r="G23" s="18" t="s">
        <v>19</v>
      </c>
      <c r="H23" s="16">
        <f t="shared" si="0"/>
        <v>32.75</v>
      </c>
      <c r="I23" s="23">
        <v>47</v>
      </c>
      <c r="J23" s="22">
        <v>79</v>
      </c>
      <c r="K23" s="16">
        <f t="shared" si="1"/>
        <v>34.7</v>
      </c>
      <c r="L23" s="16">
        <f t="shared" si="2"/>
        <v>67.45</v>
      </c>
      <c r="M23" s="9">
        <v>3</v>
      </c>
    </row>
    <row r="24" ht="33" customHeight="true" spans="1:13">
      <c r="A24" s="10" t="s">
        <v>47</v>
      </c>
      <c r="B24" s="10" t="s">
        <v>55</v>
      </c>
      <c r="C24" s="10" t="s">
        <v>56</v>
      </c>
      <c r="D24" s="11" t="s">
        <v>50</v>
      </c>
      <c r="E24" s="18">
        <v>68.5</v>
      </c>
      <c r="F24" s="18">
        <v>69</v>
      </c>
      <c r="G24" s="18" t="s">
        <v>19</v>
      </c>
      <c r="H24" s="16">
        <f t="shared" si="0"/>
        <v>34.375</v>
      </c>
      <c r="I24" s="23">
        <v>61</v>
      </c>
      <c r="J24" s="22">
        <v>76.8</v>
      </c>
      <c r="K24" s="16">
        <f t="shared" si="1"/>
        <v>36.03</v>
      </c>
      <c r="L24" s="16">
        <f t="shared" si="2"/>
        <v>70.405</v>
      </c>
      <c r="M24" s="9">
        <v>1</v>
      </c>
    </row>
    <row r="25" ht="33" customHeight="true" spans="1:13">
      <c r="A25" s="10" t="s">
        <v>47</v>
      </c>
      <c r="B25" s="10" t="s">
        <v>55</v>
      </c>
      <c r="C25" s="10" t="s">
        <v>57</v>
      </c>
      <c r="D25" s="11" t="s">
        <v>50</v>
      </c>
      <c r="E25" s="18">
        <v>66</v>
      </c>
      <c r="F25" s="18">
        <v>69.5</v>
      </c>
      <c r="G25" s="18" t="s">
        <v>19</v>
      </c>
      <c r="H25" s="16">
        <f t="shared" si="0"/>
        <v>33.875</v>
      </c>
      <c r="I25" s="23">
        <v>49.5</v>
      </c>
      <c r="J25" s="22">
        <v>76.8</v>
      </c>
      <c r="K25" s="16">
        <f t="shared" si="1"/>
        <v>34.305</v>
      </c>
      <c r="L25" s="16">
        <f t="shared" si="2"/>
        <v>68.18</v>
      </c>
      <c r="M25" s="9">
        <v>2</v>
      </c>
    </row>
    <row r="26" ht="33" customHeight="true" spans="1:13">
      <c r="A26" s="10" t="s">
        <v>47</v>
      </c>
      <c r="B26" s="10" t="s">
        <v>55</v>
      </c>
      <c r="C26" s="10" t="s">
        <v>58</v>
      </c>
      <c r="D26" s="11" t="s">
        <v>59</v>
      </c>
      <c r="E26" s="18">
        <v>70</v>
      </c>
      <c r="F26" s="18">
        <v>65</v>
      </c>
      <c r="G26" s="18" t="s">
        <v>19</v>
      </c>
      <c r="H26" s="16">
        <f t="shared" si="0"/>
        <v>33.75</v>
      </c>
      <c r="I26" s="23">
        <v>52</v>
      </c>
      <c r="J26" s="22">
        <v>71</v>
      </c>
      <c r="K26" s="16">
        <f t="shared" si="1"/>
        <v>32.65</v>
      </c>
      <c r="L26" s="16">
        <f t="shared" si="2"/>
        <v>66.4</v>
      </c>
      <c r="M26" s="9">
        <v>3</v>
      </c>
    </row>
    <row r="27" ht="33" customHeight="true" spans="1:13">
      <c r="A27" s="10" t="s">
        <v>60</v>
      </c>
      <c r="B27" s="10" t="s">
        <v>35</v>
      </c>
      <c r="C27" s="10" t="s">
        <v>61</v>
      </c>
      <c r="D27" s="11" t="s">
        <v>50</v>
      </c>
      <c r="E27" s="18">
        <v>68</v>
      </c>
      <c r="F27" s="18">
        <v>65.5</v>
      </c>
      <c r="G27" s="18" t="s">
        <v>19</v>
      </c>
      <c r="H27" s="16">
        <f t="shared" si="0"/>
        <v>33.375</v>
      </c>
      <c r="I27" s="24">
        <v>47</v>
      </c>
      <c r="J27" s="22">
        <v>77.8</v>
      </c>
      <c r="K27" s="16">
        <f t="shared" si="1"/>
        <v>34.28</v>
      </c>
      <c r="L27" s="16">
        <f t="shared" si="2"/>
        <v>67.655</v>
      </c>
      <c r="M27" s="9">
        <v>1</v>
      </c>
    </row>
    <row r="28" ht="33" customHeight="true" spans="1:13">
      <c r="A28" s="10" t="s">
        <v>60</v>
      </c>
      <c r="B28" s="10" t="s">
        <v>35</v>
      </c>
      <c r="C28" s="10" t="s">
        <v>62</v>
      </c>
      <c r="D28" s="11" t="s">
        <v>63</v>
      </c>
      <c r="E28" s="18">
        <v>68.5</v>
      </c>
      <c r="F28" s="18">
        <v>60</v>
      </c>
      <c r="G28" s="18" t="s">
        <v>19</v>
      </c>
      <c r="H28" s="16">
        <f t="shared" si="0"/>
        <v>32.125</v>
      </c>
      <c r="I28" s="24">
        <v>51</v>
      </c>
      <c r="J28" s="22">
        <v>72</v>
      </c>
      <c r="K28" s="16">
        <f t="shared" si="1"/>
        <v>32.85</v>
      </c>
      <c r="L28" s="16">
        <f t="shared" si="2"/>
        <v>64.975</v>
      </c>
      <c r="M28" s="9">
        <v>2</v>
      </c>
    </row>
    <row r="29" ht="33" customHeight="true" spans="1:13">
      <c r="A29" s="10" t="s">
        <v>60</v>
      </c>
      <c r="B29" s="10" t="s">
        <v>35</v>
      </c>
      <c r="C29" s="10" t="s">
        <v>64</v>
      </c>
      <c r="D29" s="11" t="s">
        <v>54</v>
      </c>
      <c r="E29" s="18">
        <v>65</v>
      </c>
      <c r="F29" s="18">
        <v>63.5</v>
      </c>
      <c r="G29" s="18" t="s">
        <v>19</v>
      </c>
      <c r="H29" s="16">
        <f t="shared" si="0"/>
        <v>32.125</v>
      </c>
      <c r="I29" s="23">
        <v>45.5</v>
      </c>
      <c r="J29" s="22">
        <v>69.8</v>
      </c>
      <c r="K29" s="16">
        <f t="shared" si="1"/>
        <v>31.255</v>
      </c>
      <c r="L29" s="16">
        <f t="shared" si="2"/>
        <v>63.38</v>
      </c>
      <c r="M29" s="9">
        <v>3</v>
      </c>
    </row>
    <row r="30" ht="33" customHeight="true" spans="1:13">
      <c r="A30" s="10" t="s">
        <v>60</v>
      </c>
      <c r="B30" s="10" t="s">
        <v>65</v>
      </c>
      <c r="C30" s="10" t="s">
        <v>66</v>
      </c>
      <c r="D30" s="11" t="s">
        <v>67</v>
      </c>
      <c r="E30" s="18">
        <v>72.5</v>
      </c>
      <c r="F30" s="18">
        <v>63</v>
      </c>
      <c r="G30" s="18" t="s">
        <v>19</v>
      </c>
      <c r="H30" s="16">
        <f t="shared" si="0"/>
        <v>33.875</v>
      </c>
      <c r="I30" s="23">
        <v>66</v>
      </c>
      <c r="J30" s="22">
        <v>73.4</v>
      </c>
      <c r="K30" s="16">
        <f t="shared" si="1"/>
        <v>35.59</v>
      </c>
      <c r="L30" s="16">
        <f t="shared" si="2"/>
        <v>69.465</v>
      </c>
      <c r="M30" s="9">
        <v>1</v>
      </c>
    </row>
    <row r="31" ht="33" customHeight="true" spans="1:13">
      <c r="A31" s="10" t="s">
        <v>60</v>
      </c>
      <c r="B31" s="10" t="s">
        <v>65</v>
      </c>
      <c r="C31" s="10" t="s">
        <v>68</v>
      </c>
      <c r="D31" s="11" t="s">
        <v>31</v>
      </c>
      <c r="E31" s="18">
        <v>70</v>
      </c>
      <c r="F31" s="18">
        <v>62.5</v>
      </c>
      <c r="G31" s="18" t="s">
        <v>19</v>
      </c>
      <c r="H31" s="16">
        <f t="shared" si="0"/>
        <v>33.125</v>
      </c>
      <c r="I31" s="23">
        <v>75.5</v>
      </c>
      <c r="J31" s="22">
        <v>71</v>
      </c>
      <c r="K31" s="16">
        <f t="shared" si="1"/>
        <v>36.175</v>
      </c>
      <c r="L31" s="16">
        <f t="shared" si="2"/>
        <v>69.3</v>
      </c>
      <c r="M31" s="9">
        <v>2</v>
      </c>
    </row>
    <row r="32" ht="33" customHeight="true" spans="1:13">
      <c r="A32" s="10" t="s">
        <v>60</v>
      </c>
      <c r="B32" s="10" t="s">
        <v>65</v>
      </c>
      <c r="C32" s="10" t="s">
        <v>69</v>
      </c>
      <c r="D32" s="11" t="s">
        <v>67</v>
      </c>
      <c r="E32" s="18">
        <v>69</v>
      </c>
      <c r="F32" s="18">
        <v>64.5</v>
      </c>
      <c r="G32" s="18" t="s">
        <v>19</v>
      </c>
      <c r="H32" s="16">
        <f t="shared" si="0"/>
        <v>33.375</v>
      </c>
      <c r="I32" s="23">
        <v>64</v>
      </c>
      <c r="J32" s="22">
        <v>67.4</v>
      </c>
      <c r="K32" s="16">
        <f t="shared" si="1"/>
        <v>33.19</v>
      </c>
      <c r="L32" s="16">
        <f t="shared" si="2"/>
        <v>66.565</v>
      </c>
      <c r="M32" s="9">
        <v>3</v>
      </c>
    </row>
    <row r="33" ht="33" customHeight="true" spans="1:13">
      <c r="A33" s="10" t="s">
        <v>60</v>
      </c>
      <c r="B33" s="10" t="s">
        <v>70</v>
      </c>
      <c r="C33" s="10" t="s">
        <v>71</v>
      </c>
      <c r="D33" s="11" t="s">
        <v>67</v>
      </c>
      <c r="E33" s="18">
        <v>65</v>
      </c>
      <c r="F33" s="18">
        <v>60</v>
      </c>
      <c r="G33" s="18" t="s">
        <v>19</v>
      </c>
      <c r="H33" s="16">
        <f t="shared" si="0"/>
        <v>31.25</v>
      </c>
      <c r="I33" s="24">
        <v>74</v>
      </c>
      <c r="J33" s="22">
        <v>87.8</v>
      </c>
      <c r="K33" s="16">
        <f t="shared" si="1"/>
        <v>41.83</v>
      </c>
      <c r="L33" s="16">
        <f t="shared" si="2"/>
        <v>73.08</v>
      </c>
      <c r="M33" s="9">
        <v>1</v>
      </c>
    </row>
    <row r="34" ht="33" customHeight="true" spans="1:13">
      <c r="A34" s="10" t="s">
        <v>60</v>
      </c>
      <c r="B34" s="10" t="s">
        <v>70</v>
      </c>
      <c r="C34" s="10" t="s">
        <v>72</v>
      </c>
      <c r="D34" s="11" t="s">
        <v>31</v>
      </c>
      <c r="E34" s="18">
        <v>63</v>
      </c>
      <c r="F34" s="18">
        <v>63</v>
      </c>
      <c r="G34" s="18" t="s">
        <v>19</v>
      </c>
      <c r="H34" s="16">
        <f t="shared" si="0"/>
        <v>31.5</v>
      </c>
      <c r="I34" s="23">
        <v>79</v>
      </c>
      <c r="J34" s="22">
        <v>75</v>
      </c>
      <c r="K34" s="16">
        <f t="shared" si="1"/>
        <v>38.1</v>
      </c>
      <c r="L34" s="16">
        <f t="shared" si="2"/>
        <v>69.6</v>
      </c>
      <c r="M34" s="9">
        <v>2</v>
      </c>
    </row>
    <row r="35" ht="33" customHeight="true" spans="1:13">
      <c r="A35" s="10" t="s">
        <v>60</v>
      </c>
      <c r="B35" s="10" t="s">
        <v>70</v>
      </c>
      <c r="C35" s="10" t="s">
        <v>73</v>
      </c>
      <c r="D35" s="11" t="s">
        <v>31</v>
      </c>
      <c r="E35" s="18">
        <v>62.5</v>
      </c>
      <c r="F35" s="18">
        <v>64.5</v>
      </c>
      <c r="G35" s="18" t="s">
        <v>19</v>
      </c>
      <c r="H35" s="16">
        <f t="shared" si="0"/>
        <v>31.75</v>
      </c>
      <c r="I35" s="23">
        <v>74.5</v>
      </c>
      <c r="J35" s="22">
        <v>73.4</v>
      </c>
      <c r="K35" s="16">
        <f t="shared" si="1"/>
        <v>36.865</v>
      </c>
      <c r="L35" s="16">
        <f t="shared" si="2"/>
        <v>68.615</v>
      </c>
      <c r="M35" s="9">
        <v>3</v>
      </c>
    </row>
    <row r="36" ht="33" customHeight="true" spans="1:13">
      <c r="A36" s="10" t="s">
        <v>74</v>
      </c>
      <c r="B36" s="10" t="s">
        <v>48</v>
      </c>
      <c r="C36" s="10" t="s">
        <v>75</v>
      </c>
      <c r="D36" s="11" t="s">
        <v>76</v>
      </c>
      <c r="E36" s="18">
        <v>57.5</v>
      </c>
      <c r="F36" s="18">
        <v>62.5</v>
      </c>
      <c r="G36" s="18" t="s">
        <v>19</v>
      </c>
      <c r="H36" s="16">
        <f t="shared" si="0"/>
        <v>30</v>
      </c>
      <c r="I36" s="23">
        <v>60</v>
      </c>
      <c r="J36" s="22">
        <v>78.6</v>
      </c>
      <c r="K36" s="16">
        <f t="shared" si="1"/>
        <v>36.51</v>
      </c>
      <c r="L36" s="16">
        <f t="shared" si="2"/>
        <v>66.51</v>
      </c>
      <c r="M36" s="9">
        <v>1</v>
      </c>
    </row>
    <row r="37" ht="33" customHeight="true" spans="1:13">
      <c r="A37" s="10" t="s">
        <v>74</v>
      </c>
      <c r="B37" s="10" t="s">
        <v>48</v>
      </c>
      <c r="C37" s="10" t="s">
        <v>77</v>
      </c>
      <c r="D37" s="11" t="s">
        <v>50</v>
      </c>
      <c r="E37" s="18">
        <v>64</v>
      </c>
      <c r="F37" s="18">
        <v>62.5</v>
      </c>
      <c r="G37" s="18" t="s">
        <v>19</v>
      </c>
      <c r="H37" s="16">
        <f t="shared" si="0"/>
        <v>31.625</v>
      </c>
      <c r="I37" s="23">
        <v>48</v>
      </c>
      <c r="J37" s="22">
        <v>76.6</v>
      </c>
      <c r="K37" s="16">
        <f t="shared" si="1"/>
        <v>34.01</v>
      </c>
      <c r="L37" s="16">
        <f t="shared" si="2"/>
        <v>65.635</v>
      </c>
      <c r="M37" s="9">
        <v>2</v>
      </c>
    </row>
    <row r="38" ht="33" customHeight="true" spans="1:13">
      <c r="A38" s="10" t="s">
        <v>74</v>
      </c>
      <c r="B38" s="10" t="s">
        <v>48</v>
      </c>
      <c r="C38" s="10" t="s">
        <v>78</v>
      </c>
      <c r="D38" s="11" t="s">
        <v>50</v>
      </c>
      <c r="E38" s="18">
        <v>56.5</v>
      </c>
      <c r="F38" s="18">
        <v>63.5</v>
      </c>
      <c r="G38" s="18" t="s">
        <v>19</v>
      </c>
      <c r="H38" s="16">
        <f t="shared" si="0"/>
        <v>30</v>
      </c>
      <c r="I38" s="23">
        <v>45</v>
      </c>
      <c r="J38" s="22">
        <v>76.4</v>
      </c>
      <c r="K38" s="16">
        <f t="shared" si="1"/>
        <v>33.49</v>
      </c>
      <c r="L38" s="16">
        <f t="shared" si="2"/>
        <v>63.49</v>
      </c>
      <c r="M38" s="9">
        <v>3</v>
      </c>
    </row>
    <row r="39" ht="33" customHeight="true" spans="1:13">
      <c r="A39" s="10" t="s">
        <v>74</v>
      </c>
      <c r="B39" s="10" t="s">
        <v>55</v>
      </c>
      <c r="C39" s="10" t="s">
        <v>79</v>
      </c>
      <c r="D39" s="11" t="s">
        <v>50</v>
      </c>
      <c r="E39" s="18">
        <v>57.5</v>
      </c>
      <c r="F39" s="18">
        <v>62</v>
      </c>
      <c r="G39" s="18" t="s">
        <v>19</v>
      </c>
      <c r="H39" s="16">
        <f t="shared" si="0"/>
        <v>29.875</v>
      </c>
      <c r="I39" s="23">
        <v>55</v>
      </c>
      <c r="J39" s="22">
        <v>72.8</v>
      </c>
      <c r="K39" s="16">
        <f t="shared" si="1"/>
        <v>33.73</v>
      </c>
      <c r="L39" s="16">
        <f t="shared" si="2"/>
        <v>63.605</v>
      </c>
      <c r="M39" s="9">
        <v>1</v>
      </c>
    </row>
    <row r="40" ht="33" customHeight="true" spans="1:13">
      <c r="A40" s="10" t="s">
        <v>74</v>
      </c>
      <c r="B40" s="10" t="s">
        <v>55</v>
      </c>
      <c r="C40" s="10" t="s">
        <v>80</v>
      </c>
      <c r="D40" s="11" t="s">
        <v>59</v>
      </c>
      <c r="E40" s="18">
        <v>54</v>
      </c>
      <c r="F40" s="18">
        <v>61</v>
      </c>
      <c r="G40" s="18" t="s">
        <v>19</v>
      </c>
      <c r="H40" s="16">
        <f t="shared" si="0"/>
        <v>28.75</v>
      </c>
      <c r="I40" s="23">
        <v>42</v>
      </c>
      <c r="J40" s="22">
        <v>79.2</v>
      </c>
      <c r="K40" s="16">
        <f t="shared" si="1"/>
        <v>34.02</v>
      </c>
      <c r="L40" s="16">
        <f t="shared" si="2"/>
        <v>62.77</v>
      </c>
      <c r="M40" s="9">
        <v>2</v>
      </c>
    </row>
    <row r="41" ht="33" customHeight="true" spans="1:13">
      <c r="A41" s="10" t="s">
        <v>74</v>
      </c>
      <c r="B41" s="10" t="s">
        <v>55</v>
      </c>
      <c r="C41" s="10" t="s">
        <v>81</v>
      </c>
      <c r="D41" s="11" t="s">
        <v>59</v>
      </c>
      <c r="E41" s="18">
        <v>59.5</v>
      </c>
      <c r="F41" s="18">
        <v>54</v>
      </c>
      <c r="G41" s="18" t="s">
        <v>19</v>
      </c>
      <c r="H41" s="16">
        <f t="shared" si="0"/>
        <v>28.375</v>
      </c>
      <c r="I41" s="23">
        <v>41</v>
      </c>
      <c r="J41" s="22">
        <v>74</v>
      </c>
      <c r="K41" s="16">
        <f t="shared" si="1"/>
        <v>32.05</v>
      </c>
      <c r="L41" s="16">
        <f t="shared" si="2"/>
        <v>60.425</v>
      </c>
      <c r="M41" s="9">
        <v>3</v>
      </c>
    </row>
    <row r="42" ht="33" customHeight="true" spans="1:13">
      <c r="A42" s="10" t="s">
        <v>82</v>
      </c>
      <c r="B42" s="10" t="s">
        <v>83</v>
      </c>
      <c r="C42" s="10" t="s">
        <v>84</v>
      </c>
      <c r="D42" s="11" t="s">
        <v>85</v>
      </c>
      <c r="E42" s="18">
        <v>70</v>
      </c>
      <c r="F42" s="18">
        <v>61</v>
      </c>
      <c r="G42" s="18" t="s">
        <v>19</v>
      </c>
      <c r="H42" s="16">
        <f t="shared" si="0"/>
        <v>32.75</v>
      </c>
      <c r="I42" s="24" t="s">
        <v>19</v>
      </c>
      <c r="J42" s="22">
        <v>79.8</v>
      </c>
      <c r="K42" s="16">
        <f>J42*0.5</f>
        <v>39.9</v>
      </c>
      <c r="L42" s="16">
        <f t="shared" si="2"/>
        <v>72.65</v>
      </c>
      <c r="M42" s="9">
        <v>1</v>
      </c>
    </row>
    <row r="43" ht="33" customHeight="true" spans="1:13">
      <c r="A43" s="10" t="s">
        <v>82</v>
      </c>
      <c r="B43" s="10" t="s">
        <v>83</v>
      </c>
      <c r="C43" s="10" t="s">
        <v>86</v>
      </c>
      <c r="D43" s="11" t="s">
        <v>85</v>
      </c>
      <c r="E43" s="18">
        <v>65.5</v>
      </c>
      <c r="F43" s="18">
        <v>67.5</v>
      </c>
      <c r="G43" s="18" t="s">
        <v>19</v>
      </c>
      <c r="H43" s="16">
        <f t="shared" si="0"/>
        <v>33.25</v>
      </c>
      <c r="I43" s="24" t="s">
        <v>19</v>
      </c>
      <c r="J43" s="22">
        <v>73.8</v>
      </c>
      <c r="K43" s="16">
        <f>J43*0.5</f>
        <v>36.9</v>
      </c>
      <c r="L43" s="16">
        <f t="shared" si="2"/>
        <v>70.15</v>
      </c>
      <c r="M43" s="9">
        <v>2</v>
      </c>
    </row>
    <row r="44" ht="33" customHeight="true" spans="1:13">
      <c r="A44" s="10" t="s">
        <v>82</v>
      </c>
      <c r="B44" s="10" t="s">
        <v>83</v>
      </c>
      <c r="C44" s="10" t="s">
        <v>87</v>
      </c>
      <c r="D44" s="11" t="s">
        <v>85</v>
      </c>
      <c r="E44" s="18">
        <v>61</v>
      </c>
      <c r="F44" s="18">
        <v>63.5</v>
      </c>
      <c r="G44" s="18" t="s">
        <v>19</v>
      </c>
      <c r="H44" s="16">
        <f t="shared" si="0"/>
        <v>31.125</v>
      </c>
      <c r="I44" s="23" t="s">
        <v>19</v>
      </c>
      <c r="J44" s="22">
        <v>75.8</v>
      </c>
      <c r="K44" s="16">
        <f>J44*0.5</f>
        <v>37.9</v>
      </c>
      <c r="L44" s="16">
        <f t="shared" si="2"/>
        <v>69.025</v>
      </c>
      <c r="M44" s="9">
        <v>3</v>
      </c>
    </row>
    <row r="45" ht="33" customHeight="true" spans="1:13">
      <c r="A45" s="10" t="s">
        <v>82</v>
      </c>
      <c r="B45" s="10" t="s">
        <v>16</v>
      </c>
      <c r="C45" s="10" t="s">
        <v>88</v>
      </c>
      <c r="D45" s="11" t="s">
        <v>46</v>
      </c>
      <c r="E45" s="18">
        <v>73.5</v>
      </c>
      <c r="F45" s="18">
        <v>67</v>
      </c>
      <c r="G45" s="18" t="s">
        <v>19</v>
      </c>
      <c r="H45" s="16">
        <f t="shared" si="0"/>
        <v>35.125</v>
      </c>
      <c r="I45" s="23">
        <v>62</v>
      </c>
      <c r="J45" s="22">
        <v>79</v>
      </c>
      <c r="K45" s="16">
        <f t="shared" ref="K45:K110" si="3">(I45*0.3+J45*0.7)*0.5</f>
        <v>36.95</v>
      </c>
      <c r="L45" s="16">
        <f t="shared" si="2"/>
        <v>72.075</v>
      </c>
      <c r="M45" s="9">
        <v>1</v>
      </c>
    </row>
    <row r="46" ht="33" customHeight="true" spans="1:13">
      <c r="A46" s="10" t="s">
        <v>82</v>
      </c>
      <c r="B46" s="10" t="s">
        <v>16</v>
      </c>
      <c r="C46" s="10" t="s">
        <v>89</v>
      </c>
      <c r="D46" s="11" t="s">
        <v>44</v>
      </c>
      <c r="E46" s="18">
        <v>70.5</v>
      </c>
      <c r="F46" s="18">
        <v>64</v>
      </c>
      <c r="G46" s="18" t="s">
        <v>19</v>
      </c>
      <c r="H46" s="16">
        <f t="shared" si="0"/>
        <v>33.625</v>
      </c>
      <c r="I46" s="24">
        <v>73</v>
      </c>
      <c r="J46" s="22">
        <v>78.2</v>
      </c>
      <c r="K46" s="16">
        <f t="shared" si="3"/>
        <v>38.32</v>
      </c>
      <c r="L46" s="16">
        <f t="shared" si="2"/>
        <v>71.945</v>
      </c>
      <c r="M46" s="9">
        <v>2</v>
      </c>
    </row>
    <row r="47" ht="33" customHeight="true" spans="1:13">
      <c r="A47" s="10" t="s">
        <v>82</v>
      </c>
      <c r="B47" s="10" t="s">
        <v>16</v>
      </c>
      <c r="C47" s="10" t="s">
        <v>90</v>
      </c>
      <c r="D47" s="11" t="s">
        <v>18</v>
      </c>
      <c r="E47" s="18">
        <v>73</v>
      </c>
      <c r="F47" s="18">
        <v>62.5</v>
      </c>
      <c r="G47" s="18" t="s">
        <v>19</v>
      </c>
      <c r="H47" s="16">
        <f t="shared" si="0"/>
        <v>33.875</v>
      </c>
      <c r="I47" s="23">
        <v>68</v>
      </c>
      <c r="J47" s="22">
        <v>74</v>
      </c>
      <c r="K47" s="16">
        <f t="shared" si="3"/>
        <v>36.1</v>
      </c>
      <c r="L47" s="16">
        <f t="shared" si="2"/>
        <v>69.975</v>
      </c>
      <c r="M47" s="9">
        <v>3</v>
      </c>
    </row>
    <row r="48" ht="33" customHeight="true" spans="1:13">
      <c r="A48" s="10" t="s">
        <v>91</v>
      </c>
      <c r="B48" s="10" t="s">
        <v>35</v>
      </c>
      <c r="C48" s="10" t="s">
        <v>92</v>
      </c>
      <c r="D48" s="11" t="s">
        <v>54</v>
      </c>
      <c r="E48" s="18">
        <v>66.5</v>
      </c>
      <c r="F48" s="18">
        <v>62.5</v>
      </c>
      <c r="G48" s="18" t="s">
        <v>19</v>
      </c>
      <c r="H48" s="16">
        <f t="shared" si="0"/>
        <v>32.25</v>
      </c>
      <c r="I48" s="23">
        <v>60</v>
      </c>
      <c r="J48" s="22">
        <v>82.6</v>
      </c>
      <c r="K48" s="16">
        <f t="shared" si="3"/>
        <v>37.91</v>
      </c>
      <c r="L48" s="16">
        <f t="shared" si="2"/>
        <v>70.16</v>
      </c>
      <c r="M48" s="9">
        <v>1</v>
      </c>
    </row>
    <row r="49" ht="33" customHeight="true" spans="1:13">
      <c r="A49" s="10" t="s">
        <v>91</v>
      </c>
      <c r="B49" s="10" t="s">
        <v>35</v>
      </c>
      <c r="C49" s="10" t="s">
        <v>93</v>
      </c>
      <c r="D49" s="11" t="s">
        <v>54</v>
      </c>
      <c r="E49" s="18">
        <v>63.5</v>
      </c>
      <c r="F49" s="18">
        <v>65</v>
      </c>
      <c r="G49" s="18" t="s">
        <v>19</v>
      </c>
      <c r="H49" s="16">
        <f t="shared" si="0"/>
        <v>32.125</v>
      </c>
      <c r="I49" s="23">
        <v>50.5</v>
      </c>
      <c r="J49" s="22">
        <v>78.4</v>
      </c>
      <c r="K49" s="16">
        <f t="shared" si="3"/>
        <v>35.015</v>
      </c>
      <c r="L49" s="16">
        <f t="shared" si="2"/>
        <v>67.14</v>
      </c>
      <c r="M49" s="9">
        <v>2</v>
      </c>
    </row>
    <row r="50" ht="33" customHeight="true" spans="1:13">
      <c r="A50" s="10" t="s">
        <v>91</v>
      </c>
      <c r="B50" s="10" t="s">
        <v>35</v>
      </c>
      <c r="C50" s="10" t="s">
        <v>94</v>
      </c>
      <c r="D50" s="11" t="s">
        <v>76</v>
      </c>
      <c r="E50" s="18">
        <v>59.5</v>
      </c>
      <c r="F50" s="18">
        <v>65</v>
      </c>
      <c r="G50" s="18" t="s">
        <v>19</v>
      </c>
      <c r="H50" s="16">
        <f t="shared" si="0"/>
        <v>31.125</v>
      </c>
      <c r="I50" s="24">
        <v>52</v>
      </c>
      <c r="J50" s="22">
        <v>79.2</v>
      </c>
      <c r="K50" s="16">
        <f t="shared" si="3"/>
        <v>35.52</v>
      </c>
      <c r="L50" s="16">
        <f t="shared" si="2"/>
        <v>66.645</v>
      </c>
      <c r="M50" s="9">
        <v>3</v>
      </c>
    </row>
    <row r="51" ht="33" customHeight="true" spans="1:13">
      <c r="A51" s="10" t="s">
        <v>91</v>
      </c>
      <c r="B51" s="10" t="s">
        <v>22</v>
      </c>
      <c r="C51" s="10" t="s">
        <v>95</v>
      </c>
      <c r="D51" s="11" t="s">
        <v>24</v>
      </c>
      <c r="E51" s="18">
        <v>68.5</v>
      </c>
      <c r="F51" s="18">
        <v>67</v>
      </c>
      <c r="G51" s="18" t="s">
        <v>19</v>
      </c>
      <c r="H51" s="16">
        <f t="shared" si="0"/>
        <v>33.875</v>
      </c>
      <c r="I51" s="23">
        <v>79.5</v>
      </c>
      <c r="J51" s="22">
        <v>77.2</v>
      </c>
      <c r="K51" s="16">
        <f t="shared" si="3"/>
        <v>38.945</v>
      </c>
      <c r="L51" s="16">
        <f t="shared" si="2"/>
        <v>72.82</v>
      </c>
      <c r="M51" s="9">
        <v>1</v>
      </c>
    </row>
    <row r="52" ht="33" customHeight="true" spans="1:13">
      <c r="A52" s="10" t="s">
        <v>91</v>
      </c>
      <c r="B52" s="10" t="s">
        <v>22</v>
      </c>
      <c r="C52" s="10" t="s">
        <v>96</v>
      </c>
      <c r="D52" s="11" t="s">
        <v>97</v>
      </c>
      <c r="E52" s="18">
        <v>70.5</v>
      </c>
      <c r="F52" s="18">
        <v>71</v>
      </c>
      <c r="G52" s="18" t="s">
        <v>19</v>
      </c>
      <c r="H52" s="16">
        <f t="shared" si="0"/>
        <v>35.375</v>
      </c>
      <c r="I52" s="23">
        <v>75.5</v>
      </c>
      <c r="J52" s="22">
        <v>71.6</v>
      </c>
      <c r="K52" s="16">
        <f t="shared" si="3"/>
        <v>36.385</v>
      </c>
      <c r="L52" s="16">
        <f t="shared" si="2"/>
        <v>71.76</v>
      </c>
      <c r="M52" s="9">
        <v>2</v>
      </c>
    </row>
    <row r="53" ht="33" customHeight="true" spans="1:13">
      <c r="A53" s="10" t="s">
        <v>91</v>
      </c>
      <c r="B53" s="10" t="s">
        <v>22</v>
      </c>
      <c r="C53" s="10" t="s">
        <v>98</v>
      </c>
      <c r="D53" s="11" t="s">
        <v>26</v>
      </c>
      <c r="E53" s="18">
        <v>67.5</v>
      </c>
      <c r="F53" s="18">
        <v>64.5</v>
      </c>
      <c r="G53" s="18" t="s">
        <v>19</v>
      </c>
      <c r="H53" s="16">
        <f t="shared" si="0"/>
        <v>33</v>
      </c>
      <c r="I53" s="23">
        <v>74.5</v>
      </c>
      <c r="J53" s="22">
        <v>74.2</v>
      </c>
      <c r="K53" s="16">
        <f t="shared" si="3"/>
        <v>37.145</v>
      </c>
      <c r="L53" s="16">
        <f t="shared" si="2"/>
        <v>70.145</v>
      </c>
      <c r="M53" s="9">
        <v>3</v>
      </c>
    </row>
    <row r="54" ht="33" customHeight="true" spans="1:13">
      <c r="A54" s="10" t="s">
        <v>99</v>
      </c>
      <c r="B54" s="10" t="s">
        <v>29</v>
      </c>
      <c r="C54" s="10" t="s">
        <v>100</v>
      </c>
      <c r="D54" s="11" t="s">
        <v>31</v>
      </c>
      <c r="E54" s="18">
        <v>62.5</v>
      </c>
      <c r="F54" s="18">
        <v>70.5</v>
      </c>
      <c r="G54" s="18" t="s">
        <v>19</v>
      </c>
      <c r="H54" s="16">
        <f t="shared" si="0"/>
        <v>33.25</v>
      </c>
      <c r="I54" s="23">
        <v>74</v>
      </c>
      <c r="J54" s="22">
        <v>79.8</v>
      </c>
      <c r="K54" s="16">
        <f t="shared" si="3"/>
        <v>39.03</v>
      </c>
      <c r="L54" s="16">
        <f t="shared" si="2"/>
        <v>72.28</v>
      </c>
      <c r="M54" s="9">
        <v>1</v>
      </c>
    </row>
    <row r="55" ht="33" customHeight="true" spans="1:13">
      <c r="A55" s="10" t="s">
        <v>99</v>
      </c>
      <c r="B55" s="10" t="s">
        <v>29</v>
      </c>
      <c r="C55" s="10" t="s">
        <v>101</v>
      </c>
      <c r="D55" s="11" t="s">
        <v>67</v>
      </c>
      <c r="E55" s="18">
        <v>61</v>
      </c>
      <c r="F55" s="18">
        <v>65.5</v>
      </c>
      <c r="G55" s="18" t="s">
        <v>19</v>
      </c>
      <c r="H55" s="16">
        <f t="shared" si="0"/>
        <v>31.625</v>
      </c>
      <c r="I55" s="23">
        <v>68</v>
      </c>
      <c r="J55" s="22">
        <v>76.6</v>
      </c>
      <c r="K55" s="16">
        <f t="shared" si="3"/>
        <v>37.01</v>
      </c>
      <c r="L55" s="16">
        <f t="shared" si="2"/>
        <v>68.635</v>
      </c>
      <c r="M55" s="9">
        <v>2</v>
      </c>
    </row>
    <row r="56" ht="33" customHeight="true" spans="1:13">
      <c r="A56" s="10" t="s">
        <v>99</v>
      </c>
      <c r="B56" s="10" t="s">
        <v>29</v>
      </c>
      <c r="C56" s="10" t="s">
        <v>102</v>
      </c>
      <c r="D56" s="11" t="s">
        <v>67</v>
      </c>
      <c r="E56" s="18">
        <v>68.5</v>
      </c>
      <c r="F56" s="18">
        <v>61.5</v>
      </c>
      <c r="G56" s="18" t="s">
        <v>19</v>
      </c>
      <c r="H56" s="16">
        <f t="shared" si="0"/>
        <v>32.5</v>
      </c>
      <c r="I56" s="23">
        <v>67.5</v>
      </c>
      <c r="J56" s="22">
        <v>72</v>
      </c>
      <c r="K56" s="16">
        <f t="shared" si="3"/>
        <v>35.325</v>
      </c>
      <c r="L56" s="16">
        <f t="shared" si="2"/>
        <v>67.825</v>
      </c>
      <c r="M56" s="9">
        <v>3</v>
      </c>
    </row>
    <row r="57" ht="33" customHeight="true" spans="1:13">
      <c r="A57" s="10" t="s">
        <v>103</v>
      </c>
      <c r="B57" s="10" t="s">
        <v>35</v>
      </c>
      <c r="C57" s="10" t="s">
        <v>104</v>
      </c>
      <c r="D57" s="11" t="s">
        <v>54</v>
      </c>
      <c r="E57" s="18">
        <v>68.5</v>
      </c>
      <c r="F57" s="18">
        <v>65.5</v>
      </c>
      <c r="G57" s="18" t="s">
        <v>19</v>
      </c>
      <c r="H57" s="16">
        <f t="shared" si="0"/>
        <v>33.5</v>
      </c>
      <c r="I57" s="23">
        <v>53</v>
      </c>
      <c r="J57" s="25">
        <v>77.4</v>
      </c>
      <c r="K57" s="16">
        <f t="shared" si="3"/>
        <v>35.04</v>
      </c>
      <c r="L57" s="16">
        <f t="shared" si="2"/>
        <v>68.54</v>
      </c>
      <c r="M57" s="9">
        <v>1</v>
      </c>
    </row>
    <row r="58" ht="33" customHeight="true" spans="1:13">
      <c r="A58" s="10" t="s">
        <v>103</v>
      </c>
      <c r="B58" s="10" t="s">
        <v>35</v>
      </c>
      <c r="C58" s="10" t="s">
        <v>105</v>
      </c>
      <c r="D58" s="11" t="s">
        <v>50</v>
      </c>
      <c r="E58" s="18">
        <v>68</v>
      </c>
      <c r="F58" s="18">
        <v>62</v>
      </c>
      <c r="G58" s="18" t="s">
        <v>19</v>
      </c>
      <c r="H58" s="16">
        <f t="shared" si="0"/>
        <v>32.5</v>
      </c>
      <c r="I58" s="23">
        <v>47.5</v>
      </c>
      <c r="J58" s="25">
        <v>79</v>
      </c>
      <c r="K58" s="16">
        <f t="shared" si="3"/>
        <v>34.775</v>
      </c>
      <c r="L58" s="16">
        <f t="shared" si="2"/>
        <v>67.275</v>
      </c>
      <c r="M58" s="9">
        <v>2</v>
      </c>
    </row>
    <row r="59" ht="33" customHeight="true" spans="1:13">
      <c r="A59" s="10" t="s">
        <v>103</v>
      </c>
      <c r="B59" s="10" t="s">
        <v>35</v>
      </c>
      <c r="C59" s="10" t="s">
        <v>106</v>
      </c>
      <c r="D59" s="11" t="s">
        <v>76</v>
      </c>
      <c r="E59" s="18">
        <v>58</v>
      </c>
      <c r="F59" s="18">
        <v>66.5</v>
      </c>
      <c r="G59" s="18" t="s">
        <v>19</v>
      </c>
      <c r="H59" s="16">
        <f t="shared" si="0"/>
        <v>31.125</v>
      </c>
      <c r="I59" s="23">
        <v>49</v>
      </c>
      <c r="J59" s="25">
        <v>80.8</v>
      </c>
      <c r="K59" s="16">
        <f t="shared" si="3"/>
        <v>35.63</v>
      </c>
      <c r="L59" s="16">
        <f t="shared" si="2"/>
        <v>66.755</v>
      </c>
      <c r="M59" s="9">
        <v>3</v>
      </c>
    </row>
    <row r="60" ht="33" customHeight="true" spans="1:13">
      <c r="A60" s="10" t="s">
        <v>103</v>
      </c>
      <c r="B60" s="10" t="s">
        <v>29</v>
      </c>
      <c r="C60" s="10" t="s">
        <v>107</v>
      </c>
      <c r="D60" s="11" t="s">
        <v>31</v>
      </c>
      <c r="E60" s="18">
        <v>65</v>
      </c>
      <c r="F60" s="18">
        <v>65.5</v>
      </c>
      <c r="G60" s="18" t="s">
        <v>19</v>
      </c>
      <c r="H60" s="16">
        <f t="shared" si="0"/>
        <v>32.625</v>
      </c>
      <c r="I60" s="23">
        <v>73.5</v>
      </c>
      <c r="J60" s="25">
        <v>74.8</v>
      </c>
      <c r="K60" s="16">
        <f t="shared" si="3"/>
        <v>37.205</v>
      </c>
      <c r="L60" s="16">
        <f t="shared" si="2"/>
        <v>69.83</v>
      </c>
      <c r="M60" s="9">
        <v>1</v>
      </c>
    </row>
    <row r="61" ht="33" customHeight="true" spans="1:13">
      <c r="A61" s="10" t="s">
        <v>103</v>
      </c>
      <c r="B61" s="10" t="s">
        <v>29</v>
      </c>
      <c r="C61" s="10" t="s">
        <v>108</v>
      </c>
      <c r="D61" s="11" t="s">
        <v>31</v>
      </c>
      <c r="E61" s="18">
        <v>60</v>
      </c>
      <c r="F61" s="18">
        <v>62</v>
      </c>
      <c r="G61" s="18" t="s">
        <v>19</v>
      </c>
      <c r="H61" s="16">
        <f t="shared" si="0"/>
        <v>30.5</v>
      </c>
      <c r="I61" s="23">
        <v>70.5</v>
      </c>
      <c r="J61" s="25">
        <v>81.4</v>
      </c>
      <c r="K61" s="16">
        <f t="shared" si="3"/>
        <v>39.065</v>
      </c>
      <c r="L61" s="16">
        <f t="shared" si="2"/>
        <v>69.565</v>
      </c>
      <c r="M61" s="9">
        <v>2</v>
      </c>
    </row>
    <row r="62" ht="33" customHeight="true" spans="1:13">
      <c r="A62" s="10" t="s">
        <v>103</v>
      </c>
      <c r="B62" s="10" t="s">
        <v>29</v>
      </c>
      <c r="C62" s="10" t="s">
        <v>109</v>
      </c>
      <c r="D62" s="11" t="s">
        <v>67</v>
      </c>
      <c r="E62" s="18">
        <v>72.5</v>
      </c>
      <c r="F62" s="18">
        <v>49.5</v>
      </c>
      <c r="G62" s="18" t="s">
        <v>19</v>
      </c>
      <c r="H62" s="16">
        <f t="shared" si="0"/>
        <v>30.5</v>
      </c>
      <c r="I62" s="23">
        <v>64.5</v>
      </c>
      <c r="J62" s="25">
        <v>74.8</v>
      </c>
      <c r="K62" s="16">
        <f t="shared" si="3"/>
        <v>35.855</v>
      </c>
      <c r="L62" s="16">
        <f t="shared" si="2"/>
        <v>66.355</v>
      </c>
      <c r="M62" s="9">
        <v>3</v>
      </c>
    </row>
    <row r="63" ht="33" customHeight="true" spans="1:13">
      <c r="A63" s="10" t="s">
        <v>110</v>
      </c>
      <c r="B63" s="10" t="s">
        <v>48</v>
      </c>
      <c r="C63" s="10" t="s">
        <v>111</v>
      </c>
      <c r="D63" s="11" t="s">
        <v>59</v>
      </c>
      <c r="E63" s="18">
        <v>73</v>
      </c>
      <c r="F63" s="18">
        <v>62.5</v>
      </c>
      <c r="G63" s="18" t="s">
        <v>19</v>
      </c>
      <c r="H63" s="16">
        <f t="shared" si="0"/>
        <v>33.875</v>
      </c>
      <c r="I63" s="23">
        <v>74</v>
      </c>
      <c r="J63" s="22">
        <v>79.8</v>
      </c>
      <c r="K63" s="16">
        <f t="shared" si="3"/>
        <v>39.03</v>
      </c>
      <c r="L63" s="16">
        <f t="shared" si="2"/>
        <v>72.905</v>
      </c>
      <c r="M63" s="9">
        <v>1</v>
      </c>
    </row>
    <row r="64" ht="33" customHeight="true" spans="1:13">
      <c r="A64" s="10" t="s">
        <v>110</v>
      </c>
      <c r="B64" s="10" t="s">
        <v>48</v>
      </c>
      <c r="C64" s="10" t="s">
        <v>112</v>
      </c>
      <c r="D64" s="11" t="s">
        <v>59</v>
      </c>
      <c r="E64" s="18">
        <v>70</v>
      </c>
      <c r="F64" s="18">
        <v>64.5</v>
      </c>
      <c r="G64" s="18" t="s">
        <v>19</v>
      </c>
      <c r="H64" s="16">
        <f t="shared" si="0"/>
        <v>33.625</v>
      </c>
      <c r="I64" s="23">
        <v>66</v>
      </c>
      <c r="J64" s="22">
        <v>80.6</v>
      </c>
      <c r="K64" s="16">
        <f t="shared" si="3"/>
        <v>38.11</v>
      </c>
      <c r="L64" s="16">
        <f t="shared" si="2"/>
        <v>71.735</v>
      </c>
      <c r="M64" s="9">
        <v>2</v>
      </c>
    </row>
    <row r="65" ht="33" customHeight="true" spans="1:13">
      <c r="A65" s="10" t="s">
        <v>110</v>
      </c>
      <c r="B65" s="10" t="s">
        <v>48</v>
      </c>
      <c r="C65" s="10" t="s">
        <v>113</v>
      </c>
      <c r="D65" s="11" t="s">
        <v>50</v>
      </c>
      <c r="E65" s="18">
        <v>71.5</v>
      </c>
      <c r="F65" s="18">
        <v>64</v>
      </c>
      <c r="G65" s="18" t="s">
        <v>19</v>
      </c>
      <c r="H65" s="16">
        <f t="shared" si="0"/>
        <v>33.875</v>
      </c>
      <c r="I65" s="23">
        <v>61</v>
      </c>
      <c r="J65" s="22">
        <v>78.4</v>
      </c>
      <c r="K65" s="16">
        <f t="shared" si="3"/>
        <v>36.59</v>
      </c>
      <c r="L65" s="16">
        <f t="shared" si="2"/>
        <v>70.465</v>
      </c>
      <c r="M65" s="9">
        <v>3</v>
      </c>
    </row>
    <row r="66" ht="33" customHeight="true" spans="1:13">
      <c r="A66" s="10" t="s">
        <v>110</v>
      </c>
      <c r="B66" s="10" t="s">
        <v>48</v>
      </c>
      <c r="C66" s="10" t="s">
        <v>114</v>
      </c>
      <c r="D66" s="11" t="s">
        <v>54</v>
      </c>
      <c r="E66" s="18">
        <v>67.5</v>
      </c>
      <c r="F66" s="18">
        <v>61.5</v>
      </c>
      <c r="G66" s="18" t="s">
        <v>19</v>
      </c>
      <c r="H66" s="16">
        <f t="shared" si="0"/>
        <v>32.25</v>
      </c>
      <c r="I66" s="23">
        <v>55</v>
      </c>
      <c r="J66" s="22">
        <v>75.4</v>
      </c>
      <c r="K66" s="16">
        <f t="shared" si="3"/>
        <v>34.64</v>
      </c>
      <c r="L66" s="16">
        <f t="shared" si="2"/>
        <v>66.89</v>
      </c>
      <c r="M66" s="9">
        <v>4</v>
      </c>
    </row>
    <row r="67" ht="33" customHeight="true" spans="1:13">
      <c r="A67" s="10" t="s">
        <v>110</v>
      </c>
      <c r="B67" s="10" t="s">
        <v>48</v>
      </c>
      <c r="C67" s="10" t="s">
        <v>115</v>
      </c>
      <c r="D67" s="11" t="s">
        <v>50</v>
      </c>
      <c r="E67" s="18">
        <v>59.5</v>
      </c>
      <c r="F67" s="18">
        <v>67.5</v>
      </c>
      <c r="G67" s="18" t="s">
        <v>19</v>
      </c>
      <c r="H67" s="16">
        <f t="shared" si="0"/>
        <v>31.75</v>
      </c>
      <c r="I67" s="23">
        <v>60</v>
      </c>
      <c r="J67" s="22">
        <v>73</v>
      </c>
      <c r="K67" s="16">
        <f t="shared" si="3"/>
        <v>34.55</v>
      </c>
      <c r="L67" s="16">
        <f t="shared" si="2"/>
        <v>66.3</v>
      </c>
      <c r="M67" s="9">
        <v>5</v>
      </c>
    </row>
    <row r="68" ht="33" customHeight="true" spans="1:13">
      <c r="A68" s="10" t="s">
        <v>110</v>
      </c>
      <c r="B68" s="10" t="s">
        <v>48</v>
      </c>
      <c r="C68" s="10" t="s">
        <v>116</v>
      </c>
      <c r="D68" s="11" t="s">
        <v>50</v>
      </c>
      <c r="E68" s="18">
        <v>64</v>
      </c>
      <c r="F68" s="18">
        <v>63</v>
      </c>
      <c r="G68" s="18" t="s">
        <v>19</v>
      </c>
      <c r="H68" s="16">
        <f t="shared" si="0"/>
        <v>31.75</v>
      </c>
      <c r="I68" s="23">
        <v>54</v>
      </c>
      <c r="J68" s="33" t="s">
        <v>117</v>
      </c>
      <c r="K68" s="16">
        <v>8.1</v>
      </c>
      <c r="L68" s="16">
        <f t="shared" si="2"/>
        <v>39.85</v>
      </c>
      <c r="M68" s="9">
        <v>6</v>
      </c>
    </row>
    <row r="69" ht="33" customHeight="true" spans="1:13">
      <c r="A69" s="10" t="s">
        <v>110</v>
      </c>
      <c r="B69" s="10" t="s">
        <v>55</v>
      </c>
      <c r="C69" s="10" t="s">
        <v>118</v>
      </c>
      <c r="D69" s="11" t="s">
        <v>54</v>
      </c>
      <c r="E69" s="18">
        <v>70</v>
      </c>
      <c r="F69" s="18">
        <v>64</v>
      </c>
      <c r="G69" s="18" t="s">
        <v>19</v>
      </c>
      <c r="H69" s="16">
        <f t="shared" si="0"/>
        <v>33.5</v>
      </c>
      <c r="I69" s="23">
        <v>56.5</v>
      </c>
      <c r="J69" s="22">
        <v>79.2</v>
      </c>
      <c r="K69" s="16">
        <f t="shared" si="3"/>
        <v>36.195</v>
      </c>
      <c r="L69" s="16">
        <f t="shared" si="2"/>
        <v>69.695</v>
      </c>
      <c r="M69" s="9">
        <v>1</v>
      </c>
    </row>
    <row r="70" ht="33" customHeight="true" spans="1:13">
      <c r="A70" s="10" t="s">
        <v>110</v>
      </c>
      <c r="B70" s="10" t="s">
        <v>55</v>
      </c>
      <c r="C70" s="10" t="s">
        <v>119</v>
      </c>
      <c r="D70" s="11" t="s">
        <v>50</v>
      </c>
      <c r="E70" s="18">
        <v>66.5</v>
      </c>
      <c r="F70" s="18">
        <v>62.5</v>
      </c>
      <c r="G70" s="18" t="s">
        <v>19</v>
      </c>
      <c r="H70" s="16">
        <f t="shared" ref="H70:H113" si="4">(E70+F70)*0.25</f>
        <v>32.25</v>
      </c>
      <c r="I70" s="23">
        <v>63</v>
      </c>
      <c r="J70" s="22">
        <v>76</v>
      </c>
      <c r="K70" s="16">
        <f t="shared" si="3"/>
        <v>36.05</v>
      </c>
      <c r="L70" s="16">
        <f t="shared" ref="L70:L113" si="5">H70+K70</f>
        <v>68.3</v>
      </c>
      <c r="M70" s="9">
        <v>2</v>
      </c>
    </row>
    <row r="71" ht="33" customHeight="true" spans="1:13">
      <c r="A71" s="10" t="s">
        <v>110</v>
      </c>
      <c r="B71" s="10" t="s">
        <v>55</v>
      </c>
      <c r="C71" s="10" t="s">
        <v>120</v>
      </c>
      <c r="D71" s="11" t="s">
        <v>59</v>
      </c>
      <c r="E71" s="18">
        <v>65</v>
      </c>
      <c r="F71" s="18">
        <v>61.5</v>
      </c>
      <c r="G71" s="18" t="s">
        <v>19</v>
      </c>
      <c r="H71" s="16">
        <f t="shared" si="4"/>
        <v>31.625</v>
      </c>
      <c r="I71" s="23">
        <v>59</v>
      </c>
      <c r="J71" s="22">
        <v>74</v>
      </c>
      <c r="K71" s="16">
        <f t="shared" si="3"/>
        <v>34.75</v>
      </c>
      <c r="L71" s="16">
        <f t="shared" si="5"/>
        <v>66.375</v>
      </c>
      <c r="M71" s="9">
        <v>3</v>
      </c>
    </row>
    <row r="72" ht="33" customHeight="true" spans="1:13">
      <c r="A72" s="10" t="s">
        <v>110</v>
      </c>
      <c r="B72" s="10" t="s">
        <v>29</v>
      </c>
      <c r="C72" s="10" t="s">
        <v>121</v>
      </c>
      <c r="D72" s="11" t="s">
        <v>122</v>
      </c>
      <c r="E72" s="18">
        <v>70</v>
      </c>
      <c r="F72" s="18">
        <v>67</v>
      </c>
      <c r="G72" s="18" t="s">
        <v>19</v>
      </c>
      <c r="H72" s="16">
        <f t="shared" si="4"/>
        <v>34.25</v>
      </c>
      <c r="I72" s="23">
        <v>82.5</v>
      </c>
      <c r="J72" s="22">
        <v>79.6</v>
      </c>
      <c r="K72" s="16">
        <f t="shared" si="3"/>
        <v>40.235</v>
      </c>
      <c r="L72" s="16">
        <f t="shared" si="5"/>
        <v>74.485</v>
      </c>
      <c r="M72" s="9">
        <v>1</v>
      </c>
    </row>
    <row r="73" ht="33" customHeight="true" spans="1:13">
      <c r="A73" s="10" t="s">
        <v>110</v>
      </c>
      <c r="B73" s="10" t="s">
        <v>29</v>
      </c>
      <c r="C73" s="10" t="s">
        <v>123</v>
      </c>
      <c r="D73" s="11" t="s">
        <v>67</v>
      </c>
      <c r="E73" s="18">
        <v>71</v>
      </c>
      <c r="F73" s="18">
        <v>67.5</v>
      </c>
      <c r="G73" s="18" t="s">
        <v>19</v>
      </c>
      <c r="H73" s="16">
        <f t="shared" si="4"/>
        <v>34.625</v>
      </c>
      <c r="I73" s="23">
        <v>74.5</v>
      </c>
      <c r="J73" s="22">
        <v>80.2</v>
      </c>
      <c r="K73" s="16">
        <f t="shared" si="3"/>
        <v>39.245</v>
      </c>
      <c r="L73" s="16">
        <f t="shared" si="5"/>
        <v>73.87</v>
      </c>
      <c r="M73" s="9">
        <v>2</v>
      </c>
    </row>
    <row r="74" ht="33" customHeight="true" spans="1:13">
      <c r="A74" s="10" t="s">
        <v>110</v>
      </c>
      <c r="B74" s="10" t="s">
        <v>29</v>
      </c>
      <c r="C74" s="10" t="s">
        <v>124</v>
      </c>
      <c r="D74" s="11" t="s">
        <v>31</v>
      </c>
      <c r="E74" s="18">
        <v>64.5</v>
      </c>
      <c r="F74" s="18">
        <v>65</v>
      </c>
      <c r="G74" s="18" t="s">
        <v>19</v>
      </c>
      <c r="H74" s="16">
        <f t="shared" si="4"/>
        <v>32.375</v>
      </c>
      <c r="I74" s="23">
        <v>76.5</v>
      </c>
      <c r="J74" s="22">
        <v>74.6</v>
      </c>
      <c r="K74" s="16">
        <f t="shared" si="3"/>
        <v>37.585</v>
      </c>
      <c r="L74" s="16">
        <f t="shared" si="5"/>
        <v>69.96</v>
      </c>
      <c r="M74" s="9">
        <v>3</v>
      </c>
    </row>
    <row r="75" ht="33" customHeight="true" spans="1:13">
      <c r="A75" s="10" t="s">
        <v>125</v>
      </c>
      <c r="B75" s="10" t="s">
        <v>35</v>
      </c>
      <c r="C75" s="10" t="s">
        <v>126</v>
      </c>
      <c r="D75" s="11" t="s">
        <v>76</v>
      </c>
      <c r="E75" s="18">
        <v>72.5</v>
      </c>
      <c r="F75" s="18">
        <v>60.5</v>
      </c>
      <c r="G75" s="18" t="s">
        <v>19</v>
      </c>
      <c r="H75" s="16">
        <f t="shared" si="4"/>
        <v>33.25</v>
      </c>
      <c r="I75" s="23">
        <v>48</v>
      </c>
      <c r="J75" s="22">
        <v>75.2</v>
      </c>
      <c r="K75" s="16">
        <f t="shared" si="3"/>
        <v>33.52</v>
      </c>
      <c r="L75" s="16">
        <f t="shared" si="5"/>
        <v>66.77</v>
      </c>
      <c r="M75" s="9">
        <v>1</v>
      </c>
    </row>
    <row r="76" ht="33" customHeight="true" spans="1:13">
      <c r="A76" s="10" t="s">
        <v>125</v>
      </c>
      <c r="B76" s="10" t="s">
        <v>35</v>
      </c>
      <c r="C76" s="10" t="s">
        <v>127</v>
      </c>
      <c r="D76" s="11" t="s">
        <v>63</v>
      </c>
      <c r="E76" s="18">
        <v>65</v>
      </c>
      <c r="F76" s="18">
        <v>59</v>
      </c>
      <c r="G76" s="18" t="s">
        <v>19</v>
      </c>
      <c r="H76" s="16">
        <f t="shared" si="4"/>
        <v>31</v>
      </c>
      <c r="I76" s="24">
        <v>54</v>
      </c>
      <c r="J76" s="22">
        <v>69.2</v>
      </c>
      <c r="K76" s="16">
        <f t="shared" si="3"/>
        <v>32.32</v>
      </c>
      <c r="L76" s="16">
        <f t="shared" si="5"/>
        <v>63.32</v>
      </c>
      <c r="M76" s="9">
        <v>2</v>
      </c>
    </row>
    <row r="77" ht="33" customHeight="true" spans="1:13">
      <c r="A77" s="10" t="s">
        <v>125</v>
      </c>
      <c r="B77" s="10" t="s">
        <v>35</v>
      </c>
      <c r="C77" s="10" t="s">
        <v>128</v>
      </c>
      <c r="D77" s="11" t="s">
        <v>59</v>
      </c>
      <c r="E77" s="18">
        <v>58</v>
      </c>
      <c r="F77" s="18">
        <v>66.5</v>
      </c>
      <c r="G77" s="18" t="s">
        <v>19</v>
      </c>
      <c r="H77" s="16">
        <f t="shared" si="4"/>
        <v>31.125</v>
      </c>
      <c r="I77" s="23">
        <v>47</v>
      </c>
      <c r="J77" s="22">
        <v>67</v>
      </c>
      <c r="K77" s="16">
        <f t="shared" si="3"/>
        <v>30.5</v>
      </c>
      <c r="L77" s="16">
        <f t="shared" si="5"/>
        <v>61.625</v>
      </c>
      <c r="M77" s="9">
        <v>3</v>
      </c>
    </row>
    <row r="78" ht="33" customHeight="true" spans="1:13">
      <c r="A78" s="10" t="s">
        <v>129</v>
      </c>
      <c r="B78" s="10" t="s">
        <v>48</v>
      </c>
      <c r="C78" s="10" t="s">
        <v>130</v>
      </c>
      <c r="D78" s="11" t="s">
        <v>131</v>
      </c>
      <c r="E78" s="18">
        <v>61.5</v>
      </c>
      <c r="F78" s="18">
        <v>68.5</v>
      </c>
      <c r="G78" s="18" t="s">
        <v>19</v>
      </c>
      <c r="H78" s="16">
        <f t="shared" si="4"/>
        <v>32.5</v>
      </c>
      <c r="I78" s="24">
        <v>51</v>
      </c>
      <c r="J78" s="25">
        <v>76.2</v>
      </c>
      <c r="K78" s="16">
        <f t="shared" si="3"/>
        <v>34.32</v>
      </c>
      <c r="L78" s="16">
        <f t="shared" si="5"/>
        <v>66.82</v>
      </c>
      <c r="M78" s="9">
        <v>1</v>
      </c>
    </row>
    <row r="79" ht="33" customHeight="true" spans="1:13">
      <c r="A79" s="10" t="s">
        <v>129</v>
      </c>
      <c r="B79" s="10" t="s">
        <v>48</v>
      </c>
      <c r="C79" s="10" t="s">
        <v>132</v>
      </c>
      <c r="D79" s="11" t="s">
        <v>59</v>
      </c>
      <c r="E79" s="18">
        <v>65.5</v>
      </c>
      <c r="F79" s="18">
        <v>65.5</v>
      </c>
      <c r="G79" s="18" t="s">
        <v>19</v>
      </c>
      <c r="H79" s="16">
        <f t="shared" si="4"/>
        <v>32.75</v>
      </c>
      <c r="I79" s="24">
        <v>42</v>
      </c>
      <c r="J79" s="25">
        <v>76</v>
      </c>
      <c r="K79" s="16">
        <f t="shared" si="3"/>
        <v>32.9</v>
      </c>
      <c r="L79" s="16">
        <f t="shared" si="5"/>
        <v>65.65</v>
      </c>
      <c r="M79" s="9">
        <v>2</v>
      </c>
    </row>
    <row r="80" ht="33" customHeight="true" spans="1:13">
      <c r="A80" s="10" t="s">
        <v>129</v>
      </c>
      <c r="B80" s="10" t="s">
        <v>48</v>
      </c>
      <c r="C80" s="10" t="s">
        <v>133</v>
      </c>
      <c r="D80" s="11" t="s">
        <v>59</v>
      </c>
      <c r="E80" s="18">
        <v>67</v>
      </c>
      <c r="F80" s="18">
        <v>61</v>
      </c>
      <c r="G80" s="18" t="s">
        <v>19</v>
      </c>
      <c r="H80" s="16">
        <f t="shared" si="4"/>
        <v>32</v>
      </c>
      <c r="I80" s="24">
        <v>45</v>
      </c>
      <c r="J80" s="25">
        <v>76.2</v>
      </c>
      <c r="K80" s="16">
        <f t="shared" si="3"/>
        <v>33.42</v>
      </c>
      <c r="L80" s="16">
        <f t="shared" si="5"/>
        <v>65.42</v>
      </c>
      <c r="M80" s="9">
        <v>3</v>
      </c>
    </row>
    <row r="81" ht="33" customHeight="true" spans="1:13">
      <c r="A81" s="10" t="s">
        <v>129</v>
      </c>
      <c r="B81" s="10" t="s">
        <v>55</v>
      </c>
      <c r="C81" s="10" t="s">
        <v>134</v>
      </c>
      <c r="D81" s="11" t="s">
        <v>54</v>
      </c>
      <c r="E81" s="18">
        <v>58.5</v>
      </c>
      <c r="F81" s="18">
        <v>66.5</v>
      </c>
      <c r="G81" s="18" t="s">
        <v>19</v>
      </c>
      <c r="H81" s="16">
        <f t="shared" si="4"/>
        <v>31.25</v>
      </c>
      <c r="I81" s="23">
        <v>49</v>
      </c>
      <c r="J81" s="25">
        <v>83.6</v>
      </c>
      <c r="K81" s="16">
        <f t="shared" si="3"/>
        <v>36.61</v>
      </c>
      <c r="L81" s="16">
        <f t="shared" si="5"/>
        <v>67.86</v>
      </c>
      <c r="M81" s="9">
        <v>1</v>
      </c>
    </row>
    <row r="82" ht="33" customHeight="true" spans="1:13">
      <c r="A82" s="10" t="s">
        <v>129</v>
      </c>
      <c r="B82" s="10" t="s">
        <v>55</v>
      </c>
      <c r="C82" s="10" t="s">
        <v>135</v>
      </c>
      <c r="D82" s="11" t="s">
        <v>50</v>
      </c>
      <c r="E82" s="18">
        <v>59</v>
      </c>
      <c r="F82" s="18">
        <v>68</v>
      </c>
      <c r="G82" s="18" t="s">
        <v>19</v>
      </c>
      <c r="H82" s="16">
        <f t="shared" si="4"/>
        <v>31.75</v>
      </c>
      <c r="I82" s="23">
        <v>46</v>
      </c>
      <c r="J82" s="25">
        <v>77.2</v>
      </c>
      <c r="K82" s="16">
        <f t="shared" si="3"/>
        <v>33.92</v>
      </c>
      <c r="L82" s="16">
        <f t="shared" si="5"/>
        <v>65.67</v>
      </c>
      <c r="M82" s="9">
        <v>2</v>
      </c>
    </row>
    <row r="83" ht="33" customHeight="true" spans="1:13">
      <c r="A83" s="10" t="s">
        <v>129</v>
      </c>
      <c r="B83" s="10" t="s">
        <v>55</v>
      </c>
      <c r="C83" s="10" t="s">
        <v>136</v>
      </c>
      <c r="D83" s="11" t="s">
        <v>54</v>
      </c>
      <c r="E83" s="18">
        <v>56.5</v>
      </c>
      <c r="F83" s="18">
        <v>66</v>
      </c>
      <c r="G83" s="18" t="s">
        <v>19</v>
      </c>
      <c r="H83" s="16">
        <f t="shared" si="4"/>
        <v>30.625</v>
      </c>
      <c r="I83" s="23">
        <v>47</v>
      </c>
      <c r="J83" s="25">
        <v>74.6</v>
      </c>
      <c r="K83" s="16">
        <f t="shared" si="3"/>
        <v>33.16</v>
      </c>
      <c r="L83" s="16">
        <f t="shared" si="5"/>
        <v>63.785</v>
      </c>
      <c r="M83" s="9">
        <v>3</v>
      </c>
    </row>
    <row r="84" ht="33" customHeight="true" spans="1:13">
      <c r="A84" s="10" t="s">
        <v>137</v>
      </c>
      <c r="B84" s="10" t="s">
        <v>48</v>
      </c>
      <c r="C84" s="10" t="s">
        <v>138</v>
      </c>
      <c r="D84" s="11" t="s">
        <v>50</v>
      </c>
      <c r="E84" s="18">
        <v>68.5</v>
      </c>
      <c r="F84" s="18">
        <v>68</v>
      </c>
      <c r="G84" s="18" t="s">
        <v>19</v>
      </c>
      <c r="H84" s="16">
        <f t="shared" si="4"/>
        <v>34.125</v>
      </c>
      <c r="I84" s="24">
        <v>54</v>
      </c>
      <c r="J84" s="22">
        <v>77.2</v>
      </c>
      <c r="K84" s="16">
        <f t="shared" si="3"/>
        <v>35.12</v>
      </c>
      <c r="L84" s="16">
        <f t="shared" si="5"/>
        <v>69.245</v>
      </c>
      <c r="M84" s="9">
        <v>1</v>
      </c>
    </row>
    <row r="85" ht="33" customHeight="true" spans="1:13">
      <c r="A85" s="10" t="s">
        <v>137</v>
      </c>
      <c r="B85" s="10" t="s">
        <v>48</v>
      </c>
      <c r="C85" s="10" t="s">
        <v>139</v>
      </c>
      <c r="D85" s="11" t="s">
        <v>50</v>
      </c>
      <c r="E85" s="18">
        <v>60</v>
      </c>
      <c r="F85" s="18">
        <v>69</v>
      </c>
      <c r="G85" s="18" t="s">
        <v>19</v>
      </c>
      <c r="H85" s="16">
        <f t="shared" si="4"/>
        <v>32.25</v>
      </c>
      <c r="I85" s="23">
        <v>53.5</v>
      </c>
      <c r="J85" s="22">
        <v>75.4</v>
      </c>
      <c r="K85" s="16">
        <f t="shared" si="3"/>
        <v>34.415</v>
      </c>
      <c r="L85" s="16">
        <f t="shared" si="5"/>
        <v>66.665</v>
      </c>
      <c r="M85" s="9">
        <v>2</v>
      </c>
    </row>
    <row r="86" ht="33" customHeight="true" spans="1:13">
      <c r="A86" s="10" t="s">
        <v>137</v>
      </c>
      <c r="B86" s="10" t="s">
        <v>48</v>
      </c>
      <c r="C86" s="10" t="s">
        <v>140</v>
      </c>
      <c r="D86" s="11" t="s">
        <v>52</v>
      </c>
      <c r="E86" s="18">
        <v>73.5</v>
      </c>
      <c r="F86" s="18">
        <v>64.5</v>
      </c>
      <c r="G86" s="18" t="s">
        <v>19</v>
      </c>
      <c r="H86" s="16">
        <f t="shared" si="4"/>
        <v>34.5</v>
      </c>
      <c r="I86" s="24">
        <v>46.5</v>
      </c>
      <c r="J86" s="33" t="s">
        <v>117</v>
      </c>
      <c r="K86" s="16">
        <v>6.975</v>
      </c>
      <c r="L86" s="16">
        <f t="shared" si="5"/>
        <v>41.475</v>
      </c>
      <c r="M86" s="9">
        <v>3</v>
      </c>
    </row>
    <row r="87" ht="33" customHeight="true" spans="1:13">
      <c r="A87" s="10" t="s">
        <v>137</v>
      </c>
      <c r="B87" s="10" t="s">
        <v>55</v>
      </c>
      <c r="C87" s="10" t="s">
        <v>141</v>
      </c>
      <c r="D87" s="11" t="s">
        <v>50</v>
      </c>
      <c r="E87" s="18">
        <v>66</v>
      </c>
      <c r="F87" s="18">
        <v>63.5</v>
      </c>
      <c r="G87" s="18" t="s">
        <v>19</v>
      </c>
      <c r="H87" s="16">
        <f t="shared" si="4"/>
        <v>32.375</v>
      </c>
      <c r="I87" s="23">
        <v>53</v>
      </c>
      <c r="J87" s="22">
        <v>82.4</v>
      </c>
      <c r="K87" s="16">
        <f t="shared" si="3"/>
        <v>36.79</v>
      </c>
      <c r="L87" s="16">
        <f t="shared" si="5"/>
        <v>69.165</v>
      </c>
      <c r="M87" s="9">
        <v>1</v>
      </c>
    </row>
    <row r="88" ht="33" customHeight="true" spans="1:13">
      <c r="A88" s="10" t="s">
        <v>137</v>
      </c>
      <c r="B88" s="10" t="s">
        <v>55</v>
      </c>
      <c r="C88" s="10" t="s">
        <v>142</v>
      </c>
      <c r="D88" s="11" t="s">
        <v>54</v>
      </c>
      <c r="E88" s="18">
        <v>51.5</v>
      </c>
      <c r="F88" s="18">
        <v>68.5</v>
      </c>
      <c r="G88" s="18" t="s">
        <v>19</v>
      </c>
      <c r="H88" s="16">
        <f t="shared" si="4"/>
        <v>30</v>
      </c>
      <c r="I88" s="23">
        <v>49</v>
      </c>
      <c r="J88" s="22">
        <v>80.4</v>
      </c>
      <c r="K88" s="16">
        <f t="shared" si="3"/>
        <v>35.49</v>
      </c>
      <c r="L88" s="16">
        <f t="shared" si="5"/>
        <v>65.49</v>
      </c>
      <c r="M88" s="9">
        <v>2</v>
      </c>
    </row>
    <row r="89" ht="33" customHeight="true" spans="1:13">
      <c r="A89" s="10" t="s">
        <v>137</v>
      </c>
      <c r="B89" s="10" t="s">
        <v>55</v>
      </c>
      <c r="C89" s="10" t="s">
        <v>143</v>
      </c>
      <c r="D89" s="11" t="s">
        <v>50</v>
      </c>
      <c r="E89" s="18">
        <v>61.5</v>
      </c>
      <c r="F89" s="18">
        <v>62.5</v>
      </c>
      <c r="G89" s="18" t="s">
        <v>19</v>
      </c>
      <c r="H89" s="16">
        <f t="shared" si="4"/>
        <v>31</v>
      </c>
      <c r="I89" s="23">
        <v>43</v>
      </c>
      <c r="J89" s="22">
        <v>76.6</v>
      </c>
      <c r="K89" s="16">
        <f t="shared" si="3"/>
        <v>33.26</v>
      </c>
      <c r="L89" s="16">
        <f t="shared" si="5"/>
        <v>64.26</v>
      </c>
      <c r="M89" s="9">
        <v>3</v>
      </c>
    </row>
    <row r="90" ht="33" customHeight="true" spans="1:13">
      <c r="A90" s="10" t="s">
        <v>144</v>
      </c>
      <c r="B90" s="10" t="s">
        <v>48</v>
      </c>
      <c r="C90" s="10" t="s">
        <v>145</v>
      </c>
      <c r="D90" s="11" t="s">
        <v>54</v>
      </c>
      <c r="E90" s="18">
        <v>78</v>
      </c>
      <c r="F90" s="18">
        <v>61</v>
      </c>
      <c r="G90" s="18" t="s">
        <v>19</v>
      </c>
      <c r="H90" s="16">
        <f t="shared" si="4"/>
        <v>34.75</v>
      </c>
      <c r="I90" s="23">
        <v>52.5</v>
      </c>
      <c r="J90" s="22">
        <v>83.8</v>
      </c>
      <c r="K90" s="16">
        <f t="shared" si="3"/>
        <v>37.205</v>
      </c>
      <c r="L90" s="16">
        <f t="shared" si="5"/>
        <v>71.955</v>
      </c>
      <c r="M90" s="9">
        <v>1</v>
      </c>
    </row>
    <row r="91" ht="33" customHeight="true" spans="1:13">
      <c r="A91" s="10" t="s">
        <v>144</v>
      </c>
      <c r="B91" s="10" t="s">
        <v>48</v>
      </c>
      <c r="C91" s="10" t="s">
        <v>146</v>
      </c>
      <c r="D91" s="11" t="s">
        <v>147</v>
      </c>
      <c r="E91" s="18">
        <v>69.5</v>
      </c>
      <c r="F91" s="18">
        <v>65</v>
      </c>
      <c r="G91" s="18" t="s">
        <v>19</v>
      </c>
      <c r="H91" s="16">
        <f t="shared" si="4"/>
        <v>33.625</v>
      </c>
      <c r="I91" s="23">
        <v>44</v>
      </c>
      <c r="J91" s="22">
        <v>82.2</v>
      </c>
      <c r="K91" s="16">
        <f t="shared" si="3"/>
        <v>35.37</v>
      </c>
      <c r="L91" s="16">
        <f t="shared" si="5"/>
        <v>68.995</v>
      </c>
      <c r="M91" s="9">
        <v>2</v>
      </c>
    </row>
    <row r="92" ht="33" customHeight="true" spans="1:13">
      <c r="A92" s="10" t="s">
        <v>144</v>
      </c>
      <c r="B92" s="10" t="s">
        <v>48</v>
      </c>
      <c r="C92" s="10" t="s">
        <v>148</v>
      </c>
      <c r="D92" s="11" t="s">
        <v>37</v>
      </c>
      <c r="E92" s="18">
        <v>67.5</v>
      </c>
      <c r="F92" s="18">
        <v>66</v>
      </c>
      <c r="G92" s="18" t="s">
        <v>19</v>
      </c>
      <c r="H92" s="16">
        <f t="shared" si="4"/>
        <v>33.375</v>
      </c>
      <c r="I92" s="23">
        <v>54</v>
      </c>
      <c r="J92" s="22">
        <v>75.8</v>
      </c>
      <c r="K92" s="16">
        <f t="shared" si="3"/>
        <v>34.63</v>
      </c>
      <c r="L92" s="16">
        <f t="shared" si="5"/>
        <v>68.005</v>
      </c>
      <c r="M92" s="9">
        <v>3</v>
      </c>
    </row>
    <row r="93" ht="33" customHeight="true" spans="1:13">
      <c r="A93" s="10" t="s">
        <v>144</v>
      </c>
      <c r="B93" s="10" t="s">
        <v>55</v>
      </c>
      <c r="C93" s="10" t="s">
        <v>149</v>
      </c>
      <c r="D93" s="11" t="s">
        <v>150</v>
      </c>
      <c r="E93" s="18">
        <v>62.5</v>
      </c>
      <c r="F93" s="18">
        <v>69.5</v>
      </c>
      <c r="G93" s="18" t="s">
        <v>19</v>
      </c>
      <c r="H93" s="16">
        <f t="shared" si="4"/>
        <v>33</v>
      </c>
      <c r="I93" s="23">
        <v>44</v>
      </c>
      <c r="J93" s="22">
        <v>80.4</v>
      </c>
      <c r="K93" s="16">
        <f t="shared" si="3"/>
        <v>34.74</v>
      </c>
      <c r="L93" s="16">
        <f t="shared" si="5"/>
        <v>67.74</v>
      </c>
      <c r="M93" s="9">
        <v>1</v>
      </c>
    </row>
    <row r="94" ht="33" customHeight="true" spans="1:13">
      <c r="A94" s="10" t="s">
        <v>144</v>
      </c>
      <c r="B94" s="10" t="s">
        <v>55</v>
      </c>
      <c r="C94" s="10" t="s">
        <v>151</v>
      </c>
      <c r="D94" s="11" t="s">
        <v>76</v>
      </c>
      <c r="E94" s="18">
        <v>59</v>
      </c>
      <c r="F94" s="18">
        <v>66.5</v>
      </c>
      <c r="G94" s="18" t="s">
        <v>19</v>
      </c>
      <c r="H94" s="16">
        <f t="shared" si="4"/>
        <v>31.375</v>
      </c>
      <c r="I94" s="23">
        <v>49</v>
      </c>
      <c r="J94" s="22">
        <v>80.2</v>
      </c>
      <c r="K94" s="16">
        <f t="shared" si="3"/>
        <v>35.42</v>
      </c>
      <c r="L94" s="16">
        <f t="shared" si="5"/>
        <v>66.795</v>
      </c>
      <c r="M94" s="9">
        <v>2</v>
      </c>
    </row>
    <row r="95" ht="33" customHeight="true" spans="1:13">
      <c r="A95" s="10" t="s">
        <v>144</v>
      </c>
      <c r="B95" s="10" t="s">
        <v>55</v>
      </c>
      <c r="C95" s="10" t="s">
        <v>152</v>
      </c>
      <c r="D95" s="11" t="s">
        <v>59</v>
      </c>
      <c r="E95" s="18">
        <v>63.5</v>
      </c>
      <c r="F95" s="18">
        <v>64.5</v>
      </c>
      <c r="G95" s="18" t="s">
        <v>19</v>
      </c>
      <c r="H95" s="16">
        <f t="shared" si="4"/>
        <v>32</v>
      </c>
      <c r="I95" s="23">
        <v>45</v>
      </c>
      <c r="J95" s="22">
        <v>80</v>
      </c>
      <c r="K95" s="16">
        <f t="shared" si="3"/>
        <v>34.75</v>
      </c>
      <c r="L95" s="16">
        <f t="shared" si="5"/>
        <v>66.75</v>
      </c>
      <c r="M95" s="9">
        <v>3</v>
      </c>
    </row>
    <row r="96" ht="33" customHeight="true" spans="1:13">
      <c r="A96" s="10" t="s">
        <v>144</v>
      </c>
      <c r="B96" s="10" t="s">
        <v>55</v>
      </c>
      <c r="C96" s="10" t="s">
        <v>153</v>
      </c>
      <c r="D96" s="11" t="s">
        <v>147</v>
      </c>
      <c r="E96" s="18">
        <v>60.5</v>
      </c>
      <c r="F96" s="18">
        <v>65</v>
      </c>
      <c r="G96" s="18" t="s">
        <v>19</v>
      </c>
      <c r="H96" s="16">
        <f t="shared" si="4"/>
        <v>31.375</v>
      </c>
      <c r="I96" s="23">
        <v>45</v>
      </c>
      <c r="J96" s="22">
        <v>79.4</v>
      </c>
      <c r="K96" s="16">
        <f t="shared" si="3"/>
        <v>34.54</v>
      </c>
      <c r="L96" s="16">
        <f t="shared" si="5"/>
        <v>65.915</v>
      </c>
      <c r="M96" s="9">
        <v>4</v>
      </c>
    </row>
    <row r="97" ht="33" customHeight="true" spans="1:13">
      <c r="A97" s="10" t="s">
        <v>154</v>
      </c>
      <c r="B97" s="10" t="s">
        <v>35</v>
      </c>
      <c r="C97" s="10" t="s">
        <v>155</v>
      </c>
      <c r="D97" s="11" t="s">
        <v>52</v>
      </c>
      <c r="E97" s="18">
        <v>72</v>
      </c>
      <c r="F97" s="18">
        <v>68</v>
      </c>
      <c r="G97" s="18" t="s">
        <v>19</v>
      </c>
      <c r="H97" s="16">
        <f t="shared" si="4"/>
        <v>35</v>
      </c>
      <c r="I97" s="24">
        <v>56.5</v>
      </c>
      <c r="J97" s="22">
        <v>73.8</v>
      </c>
      <c r="K97" s="16">
        <f t="shared" si="3"/>
        <v>34.305</v>
      </c>
      <c r="L97" s="16">
        <f t="shared" si="5"/>
        <v>69.305</v>
      </c>
      <c r="M97" s="9">
        <v>1</v>
      </c>
    </row>
    <row r="98" ht="33" customHeight="true" spans="1:13">
      <c r="A98" s="10" t="s">
        <v>154</v>
      </c>
      <c r="B98" s="10" t="s">
        <v>35</v>
      </c>
      <c r="C98" s="10" t="s">
        <v>156</v>
      </c>
      <c r="D98" s="11" t="s">
        <v>50</v>
      </c>
      <c r="E98" s="18">
        <v>68</v>
      </c>
      <c r="F98" s="18">
        <v>67.5</v>
      </c>
      <c r="G98" s="18" t="s">
        <v>19</v>
      </c>
      <c r="H98" s="16">
        <f t="shared" si="4"/>
        <v>33.875</v>
      </c>
      <c r="I98" s="23">
        <v>53</v>
      </c>
      <c r="J98" s="22">
        <v>75.4</v>
      </c>
      <c r="K98" s="16">
        <f t="shared" si="3"/>
        <v>34.34</v>
      </c>
      <c r="L98" s="16">
        <f t="shared" si="5"/>
        <v>68.215</v>
      </c>
      <c r="M98" s="9">
        <v>2</v>
      </c>
    </row>
    <row r="99" ht="33" customHeight="true" spans="1:13">
      <c r="A99" s="10" t="s">
        <v>154</v>
      </c>
      <c r="B99" s="10" t="s">
        <v>35</v>
      </c>
      <c r="C99" s="10" t="s">
        <v>157</v>
      </c>
      <c r="D99" s="11" t="s">
        <v>54</v>
      </c>
      <c r="E99" s="18">
        <v>71.5</v>
      </c>
      <c r="F99" s="18">
        <v>61</v>
      </c>
      <c r="G99" s="18" t="s">
        <v>19</v>
      </c>
      <c r="H99" s="16">
        <f t="shared" si="4"/>
        <v>33.125</v>
      </c>
      <c r="I99" s="23">
        <v>55</v>
      </c>
      <c r="J99" s="22">
        <v>73.8</v>
      </c>
      <c r="K99" s="16">
        <f t="shared" si="3"/>
        <v>34.08</v>
      </c>
      <c r="L99" s="16">
        <f t="shared" si="5"/>
        <v>67.205</v>
      </c>
      <c r="M99" s="9">
        <v>3</v>
      </c>
    </row>
    <row r="100" ht="33" customHeight="true" spans="1:13">
      <c r="A100" s="10" t="s">
        <v>154</v>
      </c>
      <c r="B100" s="10" t="s">
        <v>35</v>
      </c>
      <c r="C100" s="10" t="s">
        <v>158</v>
      </c>
      <c r="D100" s="11" t="s">
        <v>59</v>
      </c>
      <c r="E100" s="18">
        <v>62.5</v>
      </c>
      <c r="F100" s="18">
        <v>72.5</v>
      </c>
      <c r="G100" s="18" t="s">
        <v>19</v>
      </c>
      <c r="H100" s="16">
        <f t="shared" si="4"/>
        <v>33.75</v>
      </c>
      <c r="I100" s="23">
        <v>55.5</v>
      </c>
      <c r="J100" s="22">
        <v>71.2</v>
      </c>
      <c r="K100" s="16">
        <f t="shared" si="3"/>
        <v>33.245</v>
      </c>
      <c r="L100" s="16">
        <f t="shared" si="5"/>
        <v>66.995</v>
      </c>
      <c r="M100" s="9">
        <v>4</v>
      </c>
    </row>
    <row r="101" ht="33" customHeight="true" spans="1:13">
      <c r="A101" s="10" t="s">
        <v>154</v>
      </c>
      <c r="B101" s="10" t="s">
        <v>35</v>
      </c>
      <c r="C101" s="10" t="s">
        <v>159</v>
      </c>
      <c r="D101" s="11" t="s">
        <v>76</v>
      </c>
      <c r="E101" s="18">
        <v>66</v>
      </c>
      <c r="F101" s="18">
        <v>73</v>
      </c>
      <c r="G101" s="18" t="s">
        <v>19</v>
      </c>
      <c r="H101" s="16">
        <f t="shared" si="4"/>
        <v>34.75</v>
      </c>
      <c r="I101" s="24">
        <v>47</v>
      </c>
      <c r="J101" s="22">
        <v>71.8</v>
      </c>
      <c r="K101" s="16">
        <f t="shared" si="3"/>
        <v>32.18</v>
      </c>
      <c r="L101" s="16">
        <f t="shared" si="5"/>
        <v>66.93</v>
      </c>
      <c r="M101" s="9">
        <v>5</v>
      </c>
    </row>
    <row r="102" ht="33" customHeight="true" spans="1:13">
      <c r="A102" s="10" t="s">
        <v>154</v>
      </c>
      <c r="B102" s="10" t="s">
        <v>35</v>
      </c>
      <c r="C102" s="10" t="s">
        <v>160</v>
      </c>
      <c r="D102" s="11" t="s">
        <v>52</v>
      </c>
      <c r="E102" s="18">
        <v>63</v>
      </c>
      <c r="F102" s="18">
        <v>67.5</v>
      </c>
      <c r="G102" s="18" t="s">
        <v>19</v>
      </c>
      <c r="H102" s="16">
        <f t="shared" si="4"/>
        <v>32.625</v>
      </c>
      <c r="I102" s="23">
        <v>58</v>
      </c>
      <c r="J102" s="34">
        <v>72.6</v>
      </c>
      <c r="K102" s="16">
        <f t="shared" si="3"/>
        <v>34.11</v>
      </c>
      <c r="L102" s="16">
        <f t="shared" si="5"/>
        <v>66.735</v>
      </c>
      <c r="M102" s="9">
        <v>6</v>
      </c>
    </row>
    <row r="103" ht="33" customHeight="true" spans="1:13">
      <c r="A103" s="10" t="s">
        <v>154</v>
      </c>
      <c r="B103" s="10" t="s">
        <v>35</v>
      </c>
      <c r="C103" s="10" t="s">
        <v>161</v>
      </c>
      <c r="D103" s="11" t="s">
        <v>50</v>
      </c>
      <c r="E103" s="18">
        <v>61.5</v>
      </c>
      <c r="F103" s="18">
        <v>70.5</v>
      </c>
      <c r="G103" s="18" t="s">
        <v>19</v>
      </c>
      <c r="H103" s="16">
        <f t="shared" si="4"/>
        <v>33</v>
      </c>
      <c r="I103" s="23">
        <v>56</v>
      </c>
      <c r="J103" s="34">
        <v>72.2</v>
      </c>
      <c r="K103" s="16">
        <f t="shared" si="3"/>
        <v>33.67</v>
      </c>
      <c r="L103" s="16">
        <f t="shared" si="5"/>
        <v>66.67</v>
      </c>
      <c r="M103" s="9">
        <v>7</v>
      </c>
    </row>
    <row r="104" ht="33" customHeight="true" spans="1:13">
      <c r="A104" s="10" t="s">
        <v>154</v>
      </c>
      <c r="B104" s="10" t="s">
        <v>35</v>
      </c>
      <c r="C104" s="10" t="s">
        <v>162</v>
      </c>
      <c r="D104" s="11" t="s">
        <v>54</v>
      </c>
      <c r="E104" s="18">
        <v>66.5</v>
      </c>
      <c r="F104" s="18">
        <v>65</v>
      </c>
      <c r="G104" s="18" t="s">
        <v>19</v>
      </c>
      <c r="H104" s="16">
        <f t="shared" si="4"/>
        <v>32.875</v>
      </c>
      <c r="I104" s="23">
        <v>53</v>
      </c>
      <c r="J104" s="34">
        <v>71.8</v>
      </c>
      <c r="K104" s="16">
        <f t="shared" si="3"/>
        <v>33.08</v>
      </c>
      <c r="L104" s="16">
        <f t="shared" si="5"/>
        <v>65.955</v>
      </c>
      <c r="M104" s="9">
        <v>8</v>
      </c>
    </row>
    <row r="105" ht="33" customHeight="true" spans="1:13">
      <c r="A105" s="10" t="s">
        <v>154</v>
      </c>
      <c r="B105" s="10" t="s">
        <v>29</v>
      </c>
      <c r="C105" s="10" t="s">
        <v>163</v>
      </c>
      <c r="D105" s="11" t="s">
        <v>67</v>
      </c>
      <c r="E105" s="18">
        <v>66</v>
      </c>
      <c r="F105" s="18">
        <v>63</v>
      </c>
      <c r="G105" s="18" t="s">
        <v>19</v>
      </c>
      <c r="H105" s="16">
        <f t="shared" si="4"/>
        <v>32.25</v>
      </c>
      <c r="I105" s="23">
        <v>76</v>
      </c>
      <c r="J105" s="34">
        <v>83</v>
      </c>
      <c r="K105" s="16">
        <f t="shared" si="3"/>
        <v>40.45</v>
      </c>
      <c r="L105" s="16">
        <f t="shared" si="5"/>
        <v>72.7</v>
      </c>
      <c r="M105" s="9">
        <v>1</v>
      </c>
    </row>
    <row r="106" ht="33" customHeight="true" spans="1:13">
      <c r="A106" s="10" t="s">
        <v>154</v>
      </c>
      <c r="B106" s="10" t="s">
        <v>29</v>
      </c>
      <c r="C106" s="10" t="s">
        <v>164</v>
      </c>
      <c r="D106" s="11" t="s">
        <v>122</v>
      </c>
      <c r="E106" s="18">
        <v>72.5</v>
      </c>
      <c r="F106" s="18">
        <v>67.5</v>
      </c>
      <c r="G106" s="18" t="s">
        <v>19</v>
      </c>
      <c r="H106" s="16">
        <f t="shared" si="4"/>
        <v>35</v>
      </c>
      <c r="I106" s="23">
        <v>65</v>
      </c>
      <c r="J106" s="34">
        <v>70.4</v>
      </c>
      <c r="K106" s="16">
        <f t="shared" si="3"/>
        <v>34.39</v>
      </c>
      <c r="L106" s="16">
        <f t="shared" si="5"/>
        <v>69.39</v>
      </c>
      <c r="M106" s="9">
        <v>2</v>
      </c>
    </row>
    <row r="107" ht="33" customHeight="true" spans="1:13">
      <c r="A107" s="10" t="s">
        <v>154</v>
      </c>
      <c r="B107" s="10" t="s">
        <v>29</v>
      </c>
      <c r="C107" s="10" t="s">
        <v>165</v>
      </c>
      <c r="D107" s="11" t="s">
        <v>31</v>
      </c>
      <c r="E107" s="18">
        <v>63</v>
      </c>
      <c r="F107" s="18">
        <v>65.5</v>
      </c>
      <c r="G107" s="18" t="s">
        <v>19</v>
      </c>
      <c r="H107" s="16">
        <f t="shared" si="4"/>
        <v>32.125</v>
      </c>
      <c r="I107" s="23">
        <v>61.5</v>
      </c>
      <c r="J107" s="34">
        <v>77.6</v>
      </c>
      <c r="K107" s="16">
        <f t="shared" si="3"/>
        <v>36.385</v>
      </c>
      <c r="L107" s="16">
        <f t="shared" si="5"/>
        <v>68.51</v>
      </c>
      <c r="M107" s="9">
        <v>3</v>
      </c>
    </row>
    <row r="108" ht="33" customHeight="true" spans="1:13">
      <c r="A108" s="10" t="s">
        <v>166</v>
      </c>
      <c r="B108" s="10" t="s">
        <v>48</v>
      </c>
      <c r="C108" s="10" t="s">
        <v>167</v>
      </c>
      <c r="D108" s="11" t="s">
        <v>50</v>
      </c>
      <c r="E108" s="18">
        <v>67</v>
      </c>
      <c r="F108" s="18">
        <v>65</v>
      </c>
      <c r="G108" s="18" t="s">
        <v>19</v>
      </c>
      <c r="H108" s="16">
        <f t="shared" si="4"/>
        <v>33</v>
      </c>
      <c r="I108" s="23">
        <v>54</v>
      </c>
      <c r="J108" s="34">
        <v>79.4</v>
      </c>
      <c r="K108" s="16">
        <f t="shared" si="3"/>
        <v>35.89</v>
      </c>
      <c r="L108" s="16">
        <f t="shared" si="5"/>
        <v>68.89</v>
      </c>
      <c r="M108" s="9">
        <v>1</v>
      </c>
    </row>
    <row r="109" ht="33" customHeight="true" spans="1:13">
      <c r="A109" s="10" t="s">
        <v>166</v>
      </c>
      <c r="B109" s="10" t="s">
        <v>48</v>
      </c>
      <c r="C109" s="10" t="s">
        <v>168</v>
      </c>
      <c r="D109" s="11" t="s">
        <v>50</v>
      </c>
      <c r="E109" s="18">
        <v>69</v>
      </c>
      <c r="F109" s="18">
        <v>70.5</v>
      </c>
      <c r="G109" s="18" t="s">
        <v>19</v>
      </c>
      <c r="H109" s="16">
        <f t="shared" si="4"/>
        <v>34.875</v>
      </c>
      <c r="I109" s="23">
        <v>52</v>
      </c>
      <c r="J109" s="34">
        <v>67.4</v>
      </c>
      <c r="K109" s="16">
        <f t="shared" si="3"/>
        <v>31.39</v>
      </c>
      <c r="L109" s="16">
        <f t="shared" si="5"/>
        <v>66.265</v>
      </c>
      <c r="M109" s="9">
        <v>2</v>
      </c>
    </row>
    <row r="110" ht="33" customHeight="true" spans="1:13">
      <c r="A110" s="10" t="s">
        <v>166</v>
      </c>
      <c r="B110" s="10" t="s">
        <v>48</v>
      </c>
      <c r="C110" s="10" t="s">
        <v>169</v>
      </c>
      <c r="D110" s="11" t="s">
        <v>76</v>
      </c>
      <c r="E110" s="18">
        <v>66.5</v>
      </c>
      <c r="F110" s="18">
        <v>67</v>
      </c>
      <c r="G110" s="18" t="s">
        <v>19</v>
      </c>
      <c r="H110" s="16">
        <f t="shared" si="4"/>
        <v>33.375</v>
      </c>
      <c r="I110" s="23">
        <v>54</v>
      </c>
      <c r="J110" s="34">
        <v>65.6</v>
      </c>
      <c r="K110" s="16">
        <f t="shared" si="3"/>
        <v>31.06</v>
      </c>
      <c r="L110" s="16">
        <f t="shared" si="5"/>
        <v>64.435</v>
      </c>
      <c r="M110" s="9">
        <v>3</v>
      </c>
    </row>
    <row r="111" ht="33" customHeight="true" spans="1:13">
      <c r="A111" s="10" t="s">
        <v>166</v>
      </c>
      <c r="B111" s="10" t="s">
        <v>55</v>
      </c>
      <c r="C111" s="10" t="s">
        <v>170</v>
      </c>
      <c r="D111" s="11" t="s">
        <v>52</v>
      </c>
      <c r="E111" s="18">
        <v>63</v>
      </c>
      <c r="F111" s="18">
        <v>70</v>
      </c>
      <c r="G111" s="18" t="s">
        <v>19</v>
      </c>
      <c r="H111" s="16">
        <f t="shared" si="4"/>
        <v>33.25</v>
      </c>
      <c r="I111" s="23">
        <v>55.5</v>
      </c>
      <c r="J111" s="34">
        <v>73</v>
      </c>
      <c r="K111" s="16">
        <f>(I111*0.3+J111*0.7)*0.5</f>
        <v>33.875</v>
      </c>
      <c r="L111" s="16">
        <f t="shared" si="5"/>
        <v>67.125</v>
      </c>
      <c r="M111" s="9">
        <v>1</v>
      </c>
    </row>
    <row r="112" ht="33" customHeight="true" spans="1:13">
      <c r="A112" s="10" t="s">
        <v>166</v>
      </c>
      <c r="B112" s="10" t="s">
        <v>55</v>
      </c>
      <c r="C112" s="10" t="s">
        <v>171</v>
      </c>
      <c r="D112" s="11" t="s">
        <v>50</v>
      </c>
      <c r="E112" s="18">
        <v>70.5</v>
      </c>
      <c r="F112" s="18">
        <v>59.5</v>
      </c>
      <c r="G112" s="18" t="s">
        <v>19</v>
      </c>
      <c r="H112" s="16">
        <f t="shared" si="4"/>
        <v>32.5</v>
      </c>
      <c r="I112" s="23">
        <v>54.5</v>
      </c>
      <c r="J112" s="34">
        <v>74</v>
      </c>
      <c r="K112" s="16">
        <f>(I112*0.3+J112*0.7)*0.5</f>
        <v>34.075</v>
      </c>
      <c r="L112" s="16">
        <f t="shared" si="5"/>
        <v>66.575</v>
      </c>
      <c r="M112" s="9">
        <v>2</v>
      </c>
    </row>
    <row r="113" ht="33" customHeight="true" spans="1:13">
      <c r="A113" s="10" t="s">
        <v>166</v>
      </c>
      <c r="B113" s="10" t="s">
        <v>55</v>
      </c>
      <c r="C113" s="10" t="s">
        <v>172</v>
      </c>
      <c r="D113" s="11" t="s">
        <v>59</v>
      </c>
      <c r="E113" s="18">
        <v>64.5</v>
      </c>
      <c r="F113" s="18">
        <v>65</v>
      </c>
      <c r="G113" s="18" t="s">
        <v>19</v>
      </c>
      <c r="H113" s="16">
        <f t="shared" si="4"/>
        <v>32.375</v>
      </c>
      <c r="I113" s="23">
        <v>53.5</v>
      </c>
      <c r="J113" s="34">
        <v>70</v>
      </c>
      <c r="K113" s="16">
        <f>(I113*0.3+J113*0.7)*0.5</f>
        <v>32.525</v>
      </c>
      <c r="L113" s="16">
        <f t="shared" si="5"/>
        <v>64.9</v>
      </c>
      <c r="M113" s="9">
        <v>3</v>
      </c>
    </row>
    <row r="114" ht="33" customHeight="true" spans="1:13">
      <c r="A114" s="28" t="s">
        <v>173</v>
      </c>
      <c r="B114" s="28"/>
      <c r="C114" s="28"/>
      <c r="D114" s="28"/>
      <c r="E114" s="28"/>
      <c r="F114" s="28"/>
      <c r="G114" s="28"/>
      <c r="H114" s="31"/>
      <c r="I114" s="35"/>
      <c r="J114" s="35"/>
      <c r="K114" s="31"/>
      <c r="L114" s="31"/>
      <c r="M114" s="28"/>
    </row>
    <row r="115" ht="33" customHeight="true" spans="1:13">
      <c r="A115" s="28"/>
      <c r="B115" s="28"/>
      <c r="C115" s="28"/>
      <c r="D115" s="28"/>
      <c r="E115" s="28"/>
      <c r="F115" s="28"/>
      <c r="G115" s="28"/>
      <c r="H115" s="31"/>
      <c r="I115" s="35"/>
      <c r="J115" s="35"/>
      <c r="K115" s="31"/>
      <c r="L115" s="31"/>
      <c r="M115" s="28"/>
    </row>
    <row r="116" ht="23.45" customHeight="true" spans="1:13">
      <c r="A116" s="29">
        <v>46137</v>
      </c>
      <c r="B116" s="30"/>
      <c r="C116" s="30"/>
      <c r="D116" s="30"/>
      <c r="E116" s="30"/>
      <c r="F116" s="30"/>
      <c r="G116" s="30"/>
      <c r="H116" s="32"/>
      <c r="I116" s="36"/>
      <c r="J116" s="36"/>
      <c r="K116" s="32"/>
      <c r="L116" s="32"/>
      <c r="M116" s="30"/>
    </row>
  </sheetData>
  <autoFilter ref="A5:P116">
    <extLst/>
  </autoFilter>
  <sortState ref="A6:M113">
    <sortCondition ref="A6:A113"/>
    <sortCondition ref="B6:B113"/>
    <sortCondition ref="M6:M113"/>
  </sortState>
  <mergeCells count="12">
    <mergeCell ref="A1:M1"/>
    <mergeCell ref="A3:M3"/>
    <mergeCell ref="E4:H4"/>
    <mergeCell ref="I4:K4"/>
    <mergeCell ref="A116:M116"/>
    <mergeCell ref="A4:A5"/>
    <mergeCell ref="B4:B5"/>
    <mergeCell ref="C4:C5"/>
    <mergeCell ref="D4:D5"/>
    <mergeCell ref="L4:L5"/>
    <mergeCell ref="M4:M5"/>
    <mergeCell ref="A114:M115"/>
  </mergeCells>
  <pageMargins left="0.751388888888889" right="0.751388888888889" top="1" bottom="1" header="0.5" footer="0.5"/>
  <pageSetup paperSize="9" scale="65" fitToHeight="0" orientation="landscape"/>
  <headerFooter>
    <oddFooter>&amp;C第 &amp;P 页，共 &amp;N 页</oddFooter>
  </headerFooter>
  <rowBreaks count="3" manualBreakCount="3">
    <brk id="93" max="16383" man="1"/>
    <brk id="111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郭婷婷</dc:creator>
  <cp:lastModifiedBy>刘庠録</cp:lastModifiedBy>
  <dcterms:created xsi:type="dcterms:W3CDTF">2026-04-18T13:10:00Z</dcterms:created>
  <dcterms:modified xsi:type="dcterms:W3CDTF">2026-04-26T06:48:45Z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2ADE0F7AA653EC352C27EC69BD4CC68A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